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340" windowHeight="12075" tabRatio="855"/>
  </bookViews>
  <sheets>
    <sheet name="汇总表" sheetId="6" r:id="rId1"/>
    <sheet name="粤东粤西粤北地区就业补贴" sheetId="10" r:id="rId2"/>
    <sheet name="灵活就业社保补贴" sheetId="3" r:id="rId3"/>
    <sheet name="就业见习补贴" sheetId="8" r:id="rId4"/>
    <sheet name="小微企业社保补贴" sheetId="9" r:id="rId5"/>
    <sheet name="一般性岗位补贴" sheetId="11" r:id="rId6"/>
    <sheet name="吸纳就业困难人员社保补贴" sheetId="7" r:id="rId7"/>
  </sheets>
  <definedNames>
    <definedName name="_xlnm._FilterDatabase" localSheetId="1" hidden="1">粤东粤西粤北地区就业补贴!$A$2:$II$8</definedName>
    <definedName name="_xlnm._FilterDatabase" localSheetId="2" hidden="1">灵活就业社保补贴!$A$2:$IE$12</definedName>
    <definedName name="_xlnm._FilterDatabase" localSheetId="3" hidden="1">就业见习补贴!$A$2:$HV$4</definedName>
    <definedName name="_xlnm._FilterDatabase" localSheetId="4" hidden="1">小微企业社保补贴!$A$2:$L$4</definedName>
    <definedName name="_xlnm._FilterDatabase" localSheetId="5" hidden="1">一般性岗位补贴!$A$2:$L$10</definedName>
    <definedName name="_xlnm._FilterDatabase" localSheetId="6" hidden="1">吸纳就业困难人员社保补贴!$A$2:$M$18</definedName>
    <definedName name="_xlnm.Print_Titles" localSheetId="2">灵活就业社保补贴!$2:$2</definedName>
    <definedName name="_xlnm.Print_Titles" localSheetId="6">吸纳就业困难人员社保补贴!$2:$2</definedName>
    <definedName name="_xlnm.Print_Titles" localSheetId="3">就业见习补贴!$2:$2</definedName>
  </definedNames>
  <calcPr calcId="144525"/>
</workbook>
</file>

<file path=xl/sharedStrings.xml><?xml version="1.0" encoding="utf-8"?>
<sst xmlns="http://schemas.openxmlformats.org/spreadsheetml/2006/main" count="486" uniqueCount="165">
  <si>
    <t>就业创业政策性补助资金拟发放汇总表</t>
  </si>
  <si>
    <t>序号</t>
  </si>
  <si>
    <t>补贴类型</t>
  </si>
  <si>
    <t>人数（次）</t>
  </si>
  <si>
    <t>金额（元）</t>
  </si>
  <si>
    <t>备注</t>
  </si>
  <si>
    <t>粤东粤西粤北地区就业补贴</t>
  </si>
  <si>
    <t>灵活就业补贴</t>
  </si>
  <si>
    <t>就业见习补贴</t>
  </si>
  <si>
    <t>小微企业社保补贴</t>
  </si>
  <si>
    <t>一般性岗位补贴</t>
  </si>
  <si>
    <t>吸纳就业困难人员社保补贴</t>
  </si>
  <si>
    <t>合计</t>
  </si>
  <si>
    <t>就业创业政策性补助资金拟发放公示名单</t>
  </si>
  <si>
    <t>补贴名称</t>
  </si>
  <si>
    <t>补贴标准</t>
  </si>
  <si>
    <t>所属乡镇</t>
  </si>
  <si>
    <t>姓名</t>
  </si>
  <si>
    <t>身份证</t>
  </si>
  <si>
    <t>补贴时间</t>
  </si>
  <si>
    <t>补贴人数</t>
  </si>
  <si>
    <t>银行账户名</t>
  </si>
  <si>
    <t>银行账号</t>
  </si>
  <si>
    <t>开户行</t>
  </si>
  <si>
    <t>补贴金额（元）</t>
  </si>
  <si>
    <t>人员类别</t>
  </si>
  <si>
    <t>韶人社函〔2023〕87 号博士学历的，按每人 10000 元标准给予补贴；硕士学历的，按每人 7000 元标准给予补贴；其他学历的，按每人 5000 元标准给予补贴。</t>
  </si>
  <si>
    <t>乳城镇</t>
  </si>
  <si>
    <t>陈名亨</t>
  </si>
  <si>
    <t>440221********5915</t>
  </si>
  <si>
    <t>-</t>
  </si>
  <si>
    <t>621467********97928</t>
  </si>
  <si>
    <t>中国建设银行</t>
  </si>
  <si>
    <t>毕业2年内高校毕业生</t>
  </si>
  <si>
    <t>黄斌</t>
  </si>
  <si>
    <t>440221********5937</t>
  </si>
  <si>
    <t>621721********20068</t>
  </si>
  <si>
    <t>中国工商银行</t>
  </si>
  <si>
    <t>彭丽君</t>
  </si>
  <si>
    <t>440224********0487</t>
  </si>
  <si>
    <t>621797********48267</t>
  </si>
  <si>
    <t>中国邮政储蓄银行</t>
  </si>
  <si>
    <t>温秋艳</t>
  </si>
  <si>
    <t>440221********2527</t>
  </si>
  <si>
    <t>621728********08618</t>
  </si>
  <si>
    <t>韶关曲江农村商业银行</t>
  </si>
  <si>
    <t xml:space="preserve"> 杨玉成</t>
  </si>
  <si>
    <t>362201********5250</t>
  </si>
  <si>
    <t>杨玉成</t>
  </si>
  <si>
    <t>621467********99549</t>
  </si>
  <si>
    <t>技工院校学生（领取毕业证2年内）</t>
  </si>
  <si>
    <t>身份证号</t>
  </si>
  <si>
    <t>申请时间段</t>
  </si>
  <si>
    <t>银行账户</t>
  </si>
  <si>
    <t>开户银行</t>
  </si>
  <si>
    <t>补助金额（元）</t>
  </si>
  <si>
    <t>灵活就业社保补贴</t>
  </si>
  <si>
    <t>韶人社函〔2022〕156 号（1）仅参加企业职工基本养老保险的，按200元/月给予灵活就业社保补贴；（2）仅参加企业职工基本医疗保险的，按60 元/月给予灵活就业社保补贴；（3）同时参加企业职工基本养老保险和基本医疗保险的，按260 元/月给予灵活就业社保补贴。
韶人社函〔2023〕87号按每人每月 300 元标准给予补贴。</t>
  </si>
  <si>
    <t>一六镇</t>
  </si>
  <si>
    <t>马春莲</t>
  </si>
  <si>
    <t>440232********2021</t>
  </si>
  <si>
    <t>202407-202409</t>
  </si>
  <si>
    <t>622823********81666</t>
  </si>
  <si>
    <t>中国农业银行</t>
  </si>
  <si>
    <t>大龄失业人员2022-10-24</t>
  </si>
  <si>
    <t>林红英</t>
  </si>
  <si>
    <t>440232********3669</t>
  </si>
  <si>
    <t>621728********28629</t>
  </si>
  <si>
    <t>广东乳源农村商业银行</t>
  </si>
  <si>
    <t>大龄失业人员2021-11-22</t>
  </si>
  <si>
    <t>桂头镇</t>
  </si>
  <si>
    <t>骆庚发</t>
  </si>
  <si>
    <t>440232********2011</t>
  </si>
  <si>
    <t>202409</t>
  </si>
  <si>
    <t>621756********65821</t>
  </si>
  <si>
    <t>中国银行</t>
  </si>
  <si>
    <t>大龄失业人员    2021-12-27</t>
  </si>
  <si>
    <t>仅购买9月两险</t>
  </si>
  <si>
    <t>欧福连</t>
  </si>
  <si>
    <t>440232********1326</t>
  </si>
  <si>
    <t>621797********58403</t>
  </si>
  <si>
    <t>大龄失业人员2021-12-24</t>
  </si>
  <si>
    <t>莫海梅</t>
  </si>
  <si>
    <t>440232********2023</t>
  </si>
  <si>
    <t>621756********01092</t>
  </si>
  <si>
    <t>大龄失业人员2023-03-02</t>
  </si>
  <si>
    <t>陈泽彪</t>
  </si>
  <si>
    <t>440232********2019</t>
  </si>
  <si>
    <t>621728********88390</t>
  </si>
  <si>
    <t>大龄就业困难人员2021-09-23</t>
  </si>
  <si>
    <t>邹细群</t>
  </si>
  <si>
    <t>440281********0729</t>
  </si>
  <si>
    <t>621797********80185</t>
  </si>
  <si>
    <t>大龄失业人员2021-11-24</t>
  </si>
  <si>
    <t>王丽会</t>
  </si>
  <si>
    <t>432824********4564</t>
  </si>
  <si>
    <t>622823********92361</t>
  </si>
  <si>
    <t>大龄失业人员2022-01-24</t>
  </si>
  <si>
    <t>彭小花</t>
  </si>
  <si>
    <t>440232********0028</t>
  </si>
  <si>
    <t>622823********09764</t>
  </si>
  <si>
    <t>大龄失业人员2022-08-29</t>
  </si>
  <si>
    <t>就业见习基地名称</t>
  </si>
  <si>
    <t>统一社会信用代码</t>
  </si>
  <si>
    <t>备注
（姓名）</t>
  </si>
  <si>
    <t>粤人社规〔2021〕12号每人每月按不高于当地最低工资标准且不高于用人单位实际支付的工作补贴金额给予补贴</t>
  </si>
  <si>
    <t>乳源瑶族自治县市场监督管理局</t>
  </si>
  <si>
    <t>114402********9715</t>
  </si>
  <si>
    <t>20240816-20241115</t>
  </si>
  <si>
    <t>440501********000533</t>
  </si>
  <si>
    <t>李哲轩</t>
  </si>
  <si>
    <t>单位名称</t>
  </si>
  <si>
    <t>粤人社规〔2021〕12号每月按用人单位为符合条件人员实际缴纳的基本养老保险费、基本医疗保险费、失业保险费、工伤保险费、生育保险费给予补贴。</t>
  </si>
  <si>
    <t>恒扬（韶关）工业有限公司</t>
  </si>
  <si>
    <t>914402********099T</t>
  </si>
  <si>
    <t>440016********006814</t>
  </si>
  <si>
    <t>杨嵘富</t>
  </si>
  <si>
    <t>企业银行账号</t>
  </si>
  <si>
    <t>粤人社规〔2021〕12号2021年6月17日之后首次申请的每人每月200元；之前的按韶人社函〔2020〕133号每人每月按当地最低工资标准的50%给予补贴。</t>
  </si>
  <si>
    <t>乳源瑶族自治县东阳光后勤管理有限公司</t>
  </si>
  <si>
    <t>914402********6F2R</t>
  </si>
  <si>
    <t>447260********882</t>
  </si>
  <si>
    <t>大龄就业困难人员2020-10-28</t>
  </si>
  <si>
    <t>陈艮花</t>
  </si>
  <si>
    <t>乳源东阳光药业有限公司</t>
  </si>
  <si>
    <t>914402********141A</t>
  </si>
  <si>
    <t>447260********597</t>
  </si>
  <si>
    <t>脱贫人口（原建档立卡贫困户）</t>
  </si>
  <si>
    <t>郑文英</t>
  </si>
  <si>
    <t>乳源东阳光优艾希杰精箔有限公司</t>
  </si>
  <si>
    <t>914402********5839</t>
  </si>
  <si>
    <t>200509********01015</t>
  </si>
  <si>
    <t>林玉果</t>
  </si>
  <si>
    <t>赵小辉</t>
  </si>
  <si>
    <t>韶关源康机电有限公司</t>
  </si>
  <si>
    <t>914402********343F</t>
  </si>
  <si>
    <t>447260********806</t>
  </si>
  <si>
    <t>大龄就业困难人员2022-06-13</t>
  </si>
  <si>
    <t>邓新娣</t>
  </si>
  <si>
    <t>大龄就业困难人员 2022-11-22</t>
  </si>
  <si>
    <t>叶燕红</t>
  </si>
  <si>
    <t>富之光电子科技（韶关）有限公司</t>
  </si>
  <si>
    <t>914402********723Y</t>
  </si>
  <si>
    <t>447260********141</t>
  </si>
  <si>
    <t>大龄就业困难人员2021-12-10</t>
  </si>
  <si>
    <t>叶柳彩</t>
  </si>
  <si>
    <t>乳源瑶族自治县阳之光亲水箔有限公司</t>
  </si>
  <si>
    <t>914402********011A</t>
  </si>
  <si>
    <t>200509********31241</t>
  </si>
  <si>
    <t>刘东城</t>
  </si>
  <si>
    <t>朱君麒</t>
  </si>
  <si>
    <t>韶关辰锐研磨材料有限公司</t>
  </si>
  <si>
    <t>914402********3Q9K</t>
  </si>
  <si>
    <t>440501********000369</t>
  </si>
  <si>
    <t>大龄失业人员2023-05-05</t>
  </si>
  <si>
    <t>蒲叶</t>
  </si>
  <si>
    <t>大龄失业人员2024-05-14</t>
  </si>
  <si>
    <t>盘梅兰</t>
  </si>
  <si>
    <t>大龄就业困难人员2023-08-28</t>
  </si>
  <si>
    <t>刘秀燕</t>
  </si>
  <si>
    <t>大龄就业困难人员2023-11-15</t>
  </si>
  <si>
    <t>杨兴凤</t>
  </si>
  <si>
    <t xml:space="preserve">大龄就业困难人员 2022-11-22 </t>
  </si>
  <si>
    <t>赵小文</t>
  </si>
  <si>
    <t>廖石连</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</si>
</sst>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176" formatCode="0.00_ "/>
    <numFmt numFmtId="42" formatCode="_ &quot;￥&quot;* #,##0_ ;_ &quot;￥&quot;* \-#,##0_ ;_ &quot;￥&quot;* &quot;-&quot;_ ;_ @_ "/>
  </numFmts>
  <fonts count="44">
    <font>
      <sz val="11"/>
      <color theme="1"/>
      <name val="宋体"/>
      <charset val="134"/>
      <scheme val="minor"/>
    </font>
    <font>
      <sz val="12"/>
      <name val="仿宋_GB2312"/>
      <charset val="134"/>
    </font>
    <font>
      <sz val="12"/>
      <name val="宋体"/>
      <charset val="134"/>
    </font>
    <font>
      <sz val="12"/>
      <color theme="1"/>
      <name val="仿宋_GB2312"/>
      <charset val="134"/>
    </font>
    <font>
      <sz val="22"/>
      <name val="仿宋_GB2312"/>
      <charset val="134"/>
    </font>
    <font>
      <b/>
      <sz val="12"/>
      <name val="仿宋_GB2312"/>
      <charset val="134"/>
    </font>
    <font>
      <sz val="12"/>
      <name val="CESI仿宋-GB2312"/>
      <charset val="134"/>
    </font>
    <font>
      <sz val="10"/>
      <name val="仿宋_GB2312"/>
      <charset val="134"/>
    </font>
    <font>
      <sz val="10"/>
      <name val="宋体"/>
      <charset val="134"/>
      <scheme val="minor"/>
    </font>
    <font>
      <sz val="24"/>
      <color theme="1"/>
      <name val="宋体"/>
      <charset val="134"/>
      <scheme val="minor"/>
    </font>
    <font>
      <sz val="11"/>
      <name val="CESI仿宋-GB2312"/>
      <charset val="134"/>
    </font>
    <font>
      <sz val="12"/>
      <color theme="1"/>
      <name val="CESI仿宋-GB2312"/>
      <charset val="134"/>
    </font>
    <font>
      <sz val="11"/>
      <name val="宋体"/>
      <charset val="134"/>
      <scheme val="minor"/>
    </font>
    <font>
      <sz val="10"/>
      <name val="CESI仿宋-GB2312"/>
      <charset val="134"/>
    </font>
    <font>
      <sz val="12"/>
      <color theme="1"/>
      <name val="宋体"/>
      <charset val="134"/>
      <scheme val="minor"/>
    </font>
    <font>
      <sz val="10"/>
      <name val="宋体"/>
      <charset val="134"/>
    </font>
    <font>
      <sz val="11"/>
      <color theme="1"/>
      <name val="仿宋_GB2312"/>
      <charset val="134"/>
    </font>
    <font>
      <sz val="11"/>
      <color theme="1"/>
      <name val="CESI仿宋-GB2312"/>
      <charset val="134"/>
    </font>
    <font>
      <sz val="11"/>
      <name val="宋体"/>
      <charset val="134"/>
    </font>
    <font>
      <sz val="11"/>
      <name val="仿宋_GB2312"/>
      <charset val="134"/>
    </font>
    <font>
      <b/>
      <sz val="11"/>
      <name val="仿宋_GB2312"/>
      <charset val="134"/>
    </font>
    <font>
      <sz val="14"/>
      <color theme="1"/>
      <name val="宋体"/>
      <charset val="134"/>
      <scheme val="minor"/>
    </font>
    <font>
      <sz val="22"/>
      <name val="宋体"/>
      <charset val="134"/>
    </font>
    <font>
      <sz val="14"/>
      <name val="仿宋_GB2312"/>
      <charset val="134"/>
    </font>
    <font>
      <sz val="14"/>
      <color theme="1"/>
      <name val="仿宋_GB2312"/>
      <charset val="134"/>
    </font>
    <font>
      <sz val="11"/>
      <color rgb="FFFA7D00"/>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9C0006"/>
      <name val="宋体"/>
      <charset val="0"/>
      <scheme val="minor"/>
    </font>
    <font>
      <b/>
      <sz val="11"/>
      <color theme="1"/>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rgb="FFC6EFCE"/>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4"/>
        <bgColor indexed="64"/>
      </patternFill>
    </fill>
    <fill>
      <patternFill patternType="solid">
        <fgColor rgb="FFFFCC9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4"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6">
    <xf numFmtId="0" fontId="0" fillId="0" borderId="0">
      <alignment vertical="center"/>
    </xf>
    <xf numFmtId="0" fontId="2" fillId="0" borderId="0">
      <alignment vertical="center"/>
    </xf>
    <xf numFmtId="0" fontId="0" fillId="0" borderId="0">
      <alignment vertical="center"/>
    </xf>
    <xf numFmtId="0" fontId="28" fillId="16" borderId="0" applyNumberFormat="0" applyBorder="0" applyAlignment="0" applyProtection="0">
      <alignment vertical="center"/>
    </xf>
    <xf numFmtId="0" fontId="26" fillId="6" borderId="0" applyNumberFormat="0" applyBorder="0" applyAlignment="0" applyProtection="0">
      <alignment vertical="center"/>
    </xf>
    <xf numFmtId="0" fontId="28" fillId="27" borderId="0" applyNumberFormat="0" applyBorder="0" applyAlignment="0" applyProtection="0">
      <alignment vertical="center"/>
    </xf>
    <xf numFmtId="0" fontId="40" fillId="19" borderId="15" applyNumberFormat="0" applyAlignment="0" applyProtection="0">
      <alignment vertical="center"/>
    </xf>
    <xf numFmtId="0" fontId="26" fillId="29" borderId="0" applyNumberFormat="0" applyBorder="0" applyAlignment="0" applyProtection="0">
      <alignment vertical="center"/>
    </xf>
    <xf numFmtId="0" fontId="26" fillId="26" borderId="0" applyNumberFormat="0" applyBorder="0" applyAlignment="0" applyProtection="0">
      <alignment vertical="center"/>
    </xf>
    <xf numFmtId="44" fontId="0" fillId="0" borderId="0" applyFont="0" applyFill="0" applyBorder="0" applyAlignment="0" applyProtection="0">
      <alignment vertical="center"/>
    </xf>
    <xf numFmtId="0" fontId="28" fillId="25" borderId="0" applyNumberFormat="0" applyBorder="0" applyAlignment="0" applyProtection="0">
      <alignment vertical="center"/>
    </xf>
    <xf numFmtId="9" fontId="0" fillId="0" borderId="0" applyFont="0" applyFill="0" applyBorder="0" applyAlignment="0" applyProtection="0">
      <alignment vertical="center"/>
    </xf>
    <xf numFmtId="0" fontId="28" fillId="31" borderId="0" applyNumberFormat="0" applyBorder="0" applyAlignment="0" applyProtection="0">
      <alignment vertical="center"/>
    </xf>
    <xf numFmtId="0" fontId="2" fillId="0" borderId="0">
      <alignment vertical="center"/>
    </xf>
    <xf numFmtId="0" fontId="28" fillId="28"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13" borderId="0" applyNumberFormat="0" applyBorder="0" applyAlignment="0" applyProtection="0">
      <alignment vertical="center"/>
    </xf>
    <xf numFmtId="0" fontId="43" fillId="9" borderId="15" applyNumberFormat="0" applyAlignment="0" applyProtection="0">
      <alignment vertical="center"/>
    </xf>
    <xf numFmtId="0" fontId="28" fillId="18" borderId="0" applyNumberFormat="0" applyBorder="0" applyAlignment="0" applyProtection="0">
      <alignment vertical="center"/>
    </xf>
    <xf numFmtId="0" fontId="39" fillId="17" borderId="0" applyNumberFormat="0" applyBorder="0" applyAlignment="0" applyProtection="0">
      <alignment vertical="center"/>
    </xf>
    <xf numFmtId="0" fontId="26" fillId="21" borderId="0" applyNumberFormat="0" applyBorder="0" applyAlignment="0" applyProtection="0">
      <alignment vertical="center"/>
    </xf>
    <xf numFmtId="0" fontId="30" fillId="8" borderId="0" applyNumberFormat="0" applyBorder="0" applyAlignment="0" applyProtection="0">
      <alignment vertical="center"/>
    </xf>
    <xf numFmtId="0" fontId="26" fillId="32" borderId="0" applyNumberFormat="0" applyBorder="0" applyAlignment="0" applyProtection="0">
      <alignment vertical="center"/>
    </xf>
    <xf numFmtId="0" fontId="37" fillId="0" borderId="14" applyNumberFormat="0" applyFill="0" applyAlignment="0" applyProtection="0">
      <alignment vertical="center"/>
    </xf>
    <xf numFmtId="0" fontId="36" fillId="14" borderId="0" applyNumberFormat="0" applyBorder="0" applyAlignment="0" applyProtection="0">
      <alignment vertical="center"/>
    </xf>
    <xf numFmtId="0" fontId="42" fillId="24" borderId="16" applyNumberFormat="0" applyAlignment="0" applyProtection="0">
      <alignment vertical="center"/>
    </xf>
    <xf numFmtId="0" fontId="31" fillId="9" borderId="13" applyNumberFormat="0" applyAlignment="0" applyProtection="0">
      <alignment vertical="center"/>
    </xf>
    <xf numFmtId="0" fontId="35" fillId="0" borderId="11" applyNumberFormat="0" applyFill="0" applyAlignment="0" applyProtection="0">
      <alignment vertical="center"/>
    </xf>
    <xf numFmtId="0" fontId="33" fillId="0" borderId="0" applyNumberFormat="0" applyFill="0" applyBorder="0" applyAlignment="0" applyProtection="0">
      <alignment vertical="center"/>
    </xf>
    <xf numFmtId="0" fontId="26" fillId="11" borderId="0" applyNumberFormat="0" applyBorder="0" applyAlignment="0" applyProtection="0">
      <alignment vertical="center"/>
    </xf>
    <xf numFmtId="0" fontId="2" fillId="0" borderId="0">
      <alignment vertical="center"/>
    </xf>
    <xf numFmtId="0" fontId="27" fillId="0" borderId="0" applyNumberFormat="0" applyFill="0" applyBorder="0" applyAlignment="0" applyProtection="0">
      <alignment vertical="center"/>
    </xf>
    <xf numFmtId="42" fontId="0" fillId="0" borderId="0" applyFont="0" applyFill="0" applyBorder="0" applyAlignment="0" applyProtection="0">
      <alignment vertical="center"/>
    </xf>
    <xf numFmtId="0" fontId="26" fillId="20" borderId="0" applyNumberFormat="0" applyBorder="0" applyAlignment="0" applyProtection="0">
      <alignment vertical="center"/>
    </xf>
    <xf numFmtId="43"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 fillId="0" borderId="0"/>
    <xf numFmtId="0" fontId="26" fillId="15" borderId="0" applyNumberFormat="0" applyBorder="0" applyAlignment="0" applyProtection="0">
      <alignment vertical="center"/>
    </xf>
    <xf numFmtId="0" fontId="32" fillId="0" borderId="0" applyNumberFormat="0" applyFill="0" applyBorder="0" applyAlignment="0" applyProtection="0">
      <alignment vertical="center"/>
    </xf>
    <xf numFmtId="0" fontId="28" fillId="10" borderId="0" applyNumberFormat="0" applyBorder="0" applyAlignment="0" applyProtection="0">
      <alignment vertical="center"/>
    </xf>
    <xf numFmtId="0" fontId="0" fillId="7" borderId="12" applyNumberFormat="0" applyFont="0" applyAlignment="0" applyProtection="0">
      <alignment vertical="center"/>
    </xf>
    <xf numFmtId="0" fontId="26" fillId="5" borderId="0" applyNumberFormat="0" applyBorder="0" applyAlignment="0" applyProtection="0">
      <alignment vertical="center"/>
    </xf>
    <xf numFmtId="0" fontId="28" fillId="30" borderId="0" applyNumberFormat="0" applyBorder="0" applyAlignment="0" applyProtection="0">
      <alignment vertical="center"/>
    </xf>
    <xf numFmtId="0" fontId="26" fillId="12" borderId="0" applyNumberFormat="0" applyBorder="0" applyAlignment="0" applyProtection="0">
      <alignment vertical="center"/>
    </xf>
    <xf numFmtId="0" fontId="38" fillId="0" borderId="0" applyNumberFormat="0" applyFill="0" applyBorder="0" applyAlignment="0" applyProtection="0">
      <alignment vertical="center"/>
    </xf>
    <xf numFmtId="41" fontId="0" fillId="0" borderId="0" applyFont="0" applyFill="0" applyBorder="0" applyAlignment="0" applyProtection="0">
      <alignment vertical="center"/>
    </xf>
    <xf numFmtId="0" fontId="29" fillId="0" borderId="11" applyNumberFormat="0" applyFill="0" applyAlignment="0" applyProtection="0">
      <alignment vertical="center"/>
    </xf>
    <xf numFmtId="0" fontId="26" fillId="3" borderId="0" applyNumberFormat="0" applyBorder="0" applyAlignment="0" applyProtection="0">
      <alignment vertical="center"/>
    </xf>
    <xf numFmtId="0" fontId="27" fillId="0" borderId="10" applyNumberFormat="0" applyFill="0" applyAlignment="0" applyProtection="0">
      <alignment vertical="center"/>
    </xf>
    <xf numFmtId="0" fontId="28" fillId="4" borderId="0" applyNumberFormat="0" applyBorder="0" applyAlignment="0" applyProtection="0">
      <alignment vertical="center"/>
    </xf>
    <xf numFmtId="0" fontId="0" fillId="0" borderId="0">
      <alignment vertical="center"/>
    </xf>
    <xf numFmtId="0" fontId="26" fillId="2" borderId="0" applyNumberFormat="0" applyBorder="0" applyAlignment="0" applyProtection="0">
      <alignment vertical="center"/>
    </xf>
    <xf numFmtId="0" fontId="0" fillId="0" borderId="0">
      <alignment vertical="center"/>
    </xf>
    <xf numFmtId="0" fontId="25" fillId="0" borderId="9" applyNumberFormat="0" applyFill="0" applyAlignment="0" applyProtection="0">
      <alignment vertical="center"/>
    </xf>
  </cellStyleXfs>
  <cellXfs count="87">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pplyProtection="1">
      <alignment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xf>
    <xf numFmtId="0" fontId="5" fillId="0" borderId="2"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1" fillId="0" borderId="0" xfId="0" applyFont="1" applyFill="1" applyBorder="1" applyAlignment="1">
      <alignment vertical="center" wrapText="1"/>
    </xf>
    <xf numFmtId="0" fontId="8"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5" fillId="0" borderId="0" xfId="0" applyFont="1" applyFill="1" applyBorder="1" applyAlignment="1">
      <alignment vertical="center"/>
    </xf>
    <xf numFmtId="0" fontId="12" fillId="0" borderId="0" xfId="0" applyFont="1" applyFill="1" applyBorder="1" applyAlignment="1">
      <alignment vertical="center"/>
    </xf>
    <xf numFmtId="0" fontId="13" fillId="0" borderId="1" xfId="0" applyFont="1" applyFill="1" applyBorder="1" applyAlignment="1">
      <alignment horizontal="center" vertical="center" wrapText="1"/>
    </xf>
    <xf numFmtId="0" fontId="0" fillId="0" borderId="1" xfId="0" applyBorder="1" applyAlignment="1">
      <alignment horizontal="center" vertical="center"/>
    </xf>
    <xf numFmtId="0" fontId="14" fillId="0" borderId="1" xfId="0" applyFont="1" applyBorder="1" applyAlignment="1">
      <alignment horizontal="center" vertical="center"/>
    </xf>
    <xf numFmtId="0" fontId="5" fillId="0" borderId="1" xfId="0" applyFont="1" applyFill="1" applyBorder="1" applyAlignment="1">
      <alignment horizontal="center" vertical="center"/>
    </xf>
    <xf numFmtId="0" fontId="15" fillId="0" borderId="0" xfId="0" applyFont="1" applyFill="1" applyBorder="1" applyAlignment="1">
      <alignment horizontal="center" vertical="center" wrapText="1"/>
    </xf>
    <xf numFmtId="0" fontId="14" fillId="0" borderId="1" xfId="0" applyFont="1" applyBorder="1">
      <alignment vertical="center"/>
    </xf>
    <xf numFmtId="0" fontId="3" fillId="0" borderId="0" xfId="0" applyFont="1" applyFill="1" applyBorder="1" applyAlignment="1">
      <alignment horizontal="center" vertical="center" wrapText="1"/>
    </xf>
    <xf numFmtId="0" fontId="16" fillId="0" borderId="0" xfId="0" applyFont="1">
      <alignment vertical="center"/>
    </xf>
    <xf numFmtId="0" fontId="5" fillId="0" borderId="1" xfId="1" applyFont="1" applyFill="1" applyBorder="1" applyAlignment="1">
      <alignment horizontal="center" vertical="center" wrapText="1"/>
    </xf>
    <xf numFmtId="0" fontId="17"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Fill="1" applyBorder="1" applyAlignment="1">
      <alignment horizontal="center" vertical="center"/>
    </xf>
    <xf numFmtId="0" fontId="1" fillId="0" borderId="0" xfId="0" applyFont="1" applyFill="1" applyBorder="1" applyAlignment="1">
      <alignment vertical="center"/>
    </xf>
    <xf numFmtId="0" fontId="18" fillId="0" borderId="0" xfId="0" applyFont="1" applyFill="1" applyBorder="1" applyAlignment="1">
      <alignment horizontal="center" vertical="center" wrapText="1"/>
    </xf>
    <xf numFmtId="0" fontId="5" fillId="0" borderId="1" xfId="38" applyFont="1" applyFill="1" applyBorder="1" applyAlignment="1">
      <alignment horizontal="center" vertical="center" wrapText="1"/>
    </xf>
    <xf numFmtId="49" fontId="5" fillId="0" borderId="1" xfId="38" applyNumberFormat="1" applyFont="1"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9" fillId="0" borderId="0" xfId="0" applyFont="1" applyFill="1" applyBorder="1" applyAlignment="1">
      <alignment vertical="center"/>
    </xf>
    <xf numFmtId="0" fontId="12" fillId="0" borderId="0" xfId="0" applyFont="1" applyFill="1" applyAlignment="1">
      <alignment horizontal="center" vertical="center"/>
    </xf>
    <xf numFmtId="0" fontId="0" fillId="0" borderId="0" xfId="0" applyBorder="1" applyAlignment="1">
      <alignment horizontal="center" vertical="center"/>
    </xf>
    <xf numFmtId="0" fontId="20" fillId="0" borderId="1" xfId="13" applyFont="1" applyFill="1" applyBorder="1" applyAlignment="1">
      <alignment horizontal="center" vertical="center" wrapText="1"/>
    </xf>
    <xf numFmtId="0" fontId="5" fillId="0" borderId="1" xfId="13"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Border="1">
      <alignment vertic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20" fillId="0" borderId="1" xfId="13" applyFont="1" applyFill="1" applyBorder="1" applyAlignment="1">
      <alignment horizontal="center" vertical="center"/>
    </xf>
    <xf numFmtId="0" fontId="20" fillId="0" borderId="0" xfId="13" applyFont="1" applyFill="1" applyBorder="1" applyAlignment="1">
      <alignment vertical="center"/>
    </xf>
    <xf numFmtId="49" fontId="6" fillId="0" borderId="2"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0" fontId="0" fillId="0" borderId="0" xfId="0" applyFill="1" applyAlignment="1">
      <alignment vertical="center"/>
    </xf>
    <xf numFmtId="0" fontId="21" fillId="0" borderId="0" xfId="0" applyFont="1" applyFill="1" applyAlignment="1">
      <alignment vertical="center"/>
    </xf>
    <xf numFmtId="0" fontId="0" fillId="0" borderId="0" xfId="0" applyFill="1" applyAlignment="1">
      <alignment vertical="center" wrapText="1"/>
    </xf>
    <xf numFmtId="0" fontId="22" fillId="0" borderId="0" xfId="0" applyFont="1" applyFill="1" applyAlignment="1">
      <alignment horizontal="center" vertical="center"/>
    </xf>
    <xf numFmtId="0" fontId="22" fillId="0" borderId="0" xfId="0" applyFont="1" applyFill="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1" fillId="0" borderId="0" xfId="31" applyFont="1" applyFill="1" applyAlignment="1">
      <alignment vertical="center"/>
    </xf>
    <xf numFmtId="0" fontId="1" fillId="0" borderId="0" xfId="31" applyFont="1" applyFill="1" applyAlignment="1">
      <alignment vertical="center" wrapText="1"/>
    </xf>
    <xf numFmtId="0" fontId="22" fillId="0" borderId="0" xfId="0" applyFont="1" applyFill="1" applyAlignment="1">
      <alignment vertical="center"/>
    </xf>
    <xf numFmtId="0" fontId="1" fillId="0" borderId="1" xfId="0" applyFont="1" applyFill="1" applyBorder="1" applyAlignment="1">
      <alignment vertical="center" wrapText="1"/>
    </xf>
    <xf numFmtId="0" fontId="1" fillId="0" borderId="0" xfId="31" applyFont="1" applyFill="1" applyAlignment="1">
      <alignment horizontal="left" vertical="center"/>
    </xf>
  </cellXfs>
  <cellStyles count="56">
    <cellStyle name="常规" xfId="0" builtinId="0"/>
    <cellStyle name="常规 124" xfId="1"/>
    <cellStyle name="常规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常规_Sheet6" xfId="13"/>
    <cellStyle name="60% - 强调文字颜色 5" xfId="14" builtinId="48"/>
    <cellStyle name="强调文字颜色 2" xfId="15" builtinId="33"/>
    <cellStyle name="60% - 强调文字颜色 1" xfId="16" builtinId="32"/>
    <cellStyle name="60% - 强调文字颜色 4" xfId="17" builtinId="44"/>
    <cellStyle name="计算" xfId="18" builtinId="22"/>
    <cellStyle name="强调文字颜色 1" xfId="19" builtinId="29"/>
    <cellStyle name="适中" xfId="20" builtinId="28"/>
    <cellStyle name="20% - 强调文字颜色 5" xfId="21" builtinId="46"/>
    <cellStyle name="好" xfId="22" builtinId="26"/>
    <cellStyle name="20% - 强调文字颜色 1" xfId="23" builtinId="30"/>
    <cellStyle name="汇总" xfId="24" builtinId="25"/>
    <cellStyle name="差" xfId="25" builtinId="27"/>
    <cellStyle name="检查单元格" xfId="26" builtinId="23"/>
    <cellStyle name="输出" xfId="27" builtinId="21"/>
    <cellStyle name="标题 1" xfId="28" builtinId="16"/>
    <cellStyle name="解释性文本" xfId="29" builtinId="53"/>
    <cellStyle name="20% - 强调文字颜色 2" xfId="30" builtinId="34"/>
    <cellStyle name="常规_个人" xfId="31"/>
    <cellStyle name="标题 4" xfId="32" builtinId="19"/>
    <cellStyle name="货币[0]" xfId="33" builtinId="7"/>
    <cellStyle name="40% - 强调文字颜色 4" xfId="34" builtinId="43"/>
    <cellStyle name="千位分隔" xfId="35" builtinId="3"/>
    <cellStyle name="已访问的超链接" xfId="36" builtinId="9"/>
    <cellStyle name="标题" xfId="37" builtinId="15"/>
    <cellStyle name="常规 8" xfId="38"/>
    <cellStyle name="40% - 强调文字颜色 2" xfId="39" builtinId="35"/>
    <cellStyle name="警告文本" xfId="40" builtinId="11"/>
    <cellStyle name="60% - 强调文字颜色 3" xfId="41" builtinId="40"/>
    <cellStyle name="注释" xfId="42" builtinId="10"/>
    <cellStyle name="20% - 强调文字颜色 6" xfId="43" builtinId="50"/>
    <cellStyle name="强调文字颜色 5" xfId="44" builtinId="45"/>
    <cellStyle name="40% - 强调文字颜色 6" xfId="45" builtinId="51"/>
    <cellStyle name="超链接" xfId="46" builtinId="8"/>
    <cellStyle name="千位分隔[0]" xfId="47" builtinId="6"/>
    <cellStyle name="标题 2" xfId="48" builtinId="17"/>
    <cellStyle name="40% - 强调文字颜色 5" xfId="49" builtinId="47"/>
    <cellStyle name="标题 3" xfId="50" builtinId="18"/>
    <cellStyle name="强调文字颜色 6" xfId="51" builtinId="49"/>
    <cellStyle name="常规 7" xfId="52"/>
    <cellStyle name="40% - 强调文字颜色 1" xfId="53" builtinId="31"/>
    <cellStyle name="常规 3" xfId="54"/>
    <cellStyle name="链接单元格" xfId="55" builtinId="2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zoomScale="110" zoomScaleNormal="110" workbookViewId="0">
      <selection activeCell="D10" sqref="D10"/>
    </sheetView>
  </sheetViews>
  <sheetFormatPr defaultColWidth="9" defaultRowHeight="14.25"/>
  <cols>
    <col min="1" max="1" width="10.375" style="73" customWidth="1"/>
    <col min="2" max="2" width="25.625" style="75" customWidth="1"/>
    <col min="3" max="3" width="20.375" style="73" customWidth="1"/>
    <col min="4" max="4" width="24.375" style="73" customWidth="1"/>
    <col min="5" max="5" width="27.5" style="73" customWidth="1"/>
    <col min="6" max="6" width="9" style="73"/>
    <col min="7" max="7" width="9.375" style="73"/>
    <col min="8" max="10" width="10.375" style="73"/>
    <col min="11" max="16384" width="9" style="73"/>
  </cols>
  <sheetData>
    <row r="1" s="73" customFormat="1" ht="27" spans="1:9">
      <c r="A1" s="76" t="s">
        <v>0</v>
      </c>
      <c r="B1" s="77"/>
      <c r="C1" s="76"/>
      <c r="D1" s="76"/>
      <c r="E1" s="76"/>
      <c r="F1" s="84"/>
      <c r="G1" s="84"/>
      <c r="H1" s="84"/>
      <c r="I1" s="84"/>
    </row>
    <row r="2" s="73" customFormat="1" ht="38.1" customHeight="1" spans="1:5">
      <c r="A2" s="78" t="s">
        <v>1</v>
      </c>
      <c r="B2" s="79" t="s">
        <v>2</v>
      </c>
      <c r="C2" s="79" t="s">
        <v>3</v>
      </c>
      <c r="D2" s="78" t="s">
        <v>4</v>
      </c>
      <c r="E2" s="79" t="s">
        <v>5</v>
      </c>
    </row>
    <row r="3" s="74" customFormat="1" ht="61" customHeight="1" spans="1:5">
      <c r="A3" s="80">
        <v>1</v>
      </c>
      <c r="B3" s="79" t="s">
        <v>6</v>
      </c>
      <c r="C3" s="79">
        <f>粤东粤西粤北地区就业补贴!H8</f>
        <v>5</v>
      </c>
      <c r="D3" s="79">
        <f>粤东粤西粤北地区就业补贴!L8</f>
        <v>25000</v>
      </c>
      <c r="E3" s="79"/>
    </row>
    <row r="4" s="73" customFormat="1" ht="61" customHeight="1" spans="1:5">
      <c r="A4" s="78">
        <v>2</v>
      </c>
      <c r="B4" s="79" t="s">
        <v>7</v>
      </c>
      <c r="C4" s="81">
        <f>灵活就业社保补贴!H12</f>
        <v>9</v>
      </c>
      <c r="D4" s="81">
        <f>灵活就业社保补贴!L12</f>
        <v>6000</v>
      </c>
      <c r="E4" s="85"/>
    </row>
    <row r="5" s="73" customFormat="1" ht="61" customHeight="1" spans="1:5">
      <c r="A5" s="78">
        <v>3</v>
      </c>
      <c r="B5" s="79" t="s">
        <v>8</v>
      </c>
      <c r="C5" s="79">
        <f>就业见习补贴!H4</f>
        <v>1</v>
      </c>
      <c r="D5" s="78">
        <f>就业见习补贴!K4</f>
        <v>4860</v>
      </c>
      <c r="E5" s="11"/>
    </row>
    <row r="6" s="73" customFormat="1" ht="61" customHeight="1" spans="1:5">
      <c r="A6" s="78">
        <v>4</v>
      </c>
      <c r="B6" s="79" t="s">
        <v>9</v>
      </c>
      <c r="C6" s="81">
        <f>小微企业社保补贴!H4</f>
        <v>1</v>
      </c>
      <c r="D6" s="81">
        <f>小微企业社保补贴!K4</f>
        <v>2790</v>
      </c>
      <c r="E6" s="85"/>
    </row>
    <row r="7" s="73" customFormat="1" ht="61" customHeight="1" spans="1:5">
      <c r="A7" s="78">
        <v>5</v>
      </c>
      <c r="B7" s="79" t="s">
        <v>10</v>
      </c>
      <c r="C7" s="81">
        <f>一般性岗位补贴!H10</f>
        <v>7</v>
      </c>
      <c r="D7" s="81">
        <f>一般性岗位补贴!K10</f>
        <v>4200</v>
      </c>
      <c r="E7" s="85"/>
    </row>
    <row r="8" s="73" customFormat="1" ht="61" customHeight="1" spans="1:5">
      <c r="A8" s="78">
        <v>6</v>
      </c>
      <c r="B8" s="79" t="s">
        <v>11</v>
      </c>
      <c r="C8" s="81">
        <f>吸纳就业困难人员社保补贴!H18</f>
        <v>15</v>
      </c>
      <c r="D8" s="81">
        <f>吸纳就业困难人员社保补贴!K18</f>
        <v>42262.74</v>
      </c>
      <c r="E8" s="85"/>
    </row>
    <row r="9" s="73" customFormat="1" ht="38" customHeight="1" spans="1:5">
      <c r="A9" s="79" t="s">
        <v>12</v>
      </c>
      <c r="B9" s="79"/>
      <c r="C9" s="81">
        <f>SUM(C3:C8)</f>
        <v>38</v>
      </c>
      <c r="D9" s="81">
        <f>SUM(D3:D8)</f>
        <v>85112.74</v>
      </c>
      <c r="E9" s="85"/>
    </row>
    <row r="10" s="73" customFormat="1" ht="48" customHeight="1" spans="1:5">
      <c r="A10" s="82"/>
      <c r="B10" s="83"/>
      <c r="C10" s="82"/>
      <c r="D10" s="1"/>
      <c r="E10" s="86"/>
    </row>
  </sheetData>
  <mergeCells count="2">
    <mergeCell ref="A1:E1"/>
    <mergeCell ref="A10:C10"/>
  </mergeCells>
  <pageMargins left="1.02361111111111" right="0.75" top="1.02361111111111" bottom="0.472222222222222" header="0.196527777777778" footer="0.39305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9"/>
  <sheetViews>
    <sheetView zoomScale="150" zoomScaleNormal="150" topLeftCell="A5" workbookViewId="0">
      <selection activeCell="J11" sqref="J11"/>
    </sheetView>
  </sheetViews>
  <sheetFormatPr defaultColWidth="9" defaultRowHeight="14.25"/>
  <cols>
    <col min="1" max="1" width="9" style="23"/>
    <col min="3" max="3" width="22.125" customWidth="1"/>
    <col min="4" max="5" width="7.625" customWidth="1"/>
    <col min="7" max="7" width="7.25" customWidth="1"/>
    <col min="13" max="13" width="13.25" customWidth="1"/>
  </cols>
  <sheetData>
    <row r="1" s="1" customFormat="1" ht="27.75" spans="1:15">
      <c r="A1" s="8" t="s">
        <v>13</v>
      </c>
      <c r="B1" s="8"/>
      <c r="C1" s="8"/>
      <c r="D1" s="8"/>
      <c r="E1" s="8"/>
      <c r="F1" s="8"/>
      <c r="G1" s="8"/>
      <c r="H1" s="8"/>
      <c r="I1" s="8"/>
      <c r="J1" s="8"/>
      <c r="K1" s="8"/>
      <c r="L1" s="8"/>
      <c r="M1" s="8"/>
      <c r="N1" s="8"/>
      <c r="O1" s="8"/>
    </row>
    <row r="2" s="53" customFormat="1" ht="78" customHeight="1" spans="1:243">
      <c r="A2" s="56" t="s">
        <v>1</v>
      </c>
      <c r="B2" s="57" t="s">
        <v>14</v>
      </c>
      <c r="C2" s="57" t="s">
        <v>15</v>
      </c>
      <c r="D2" s="57" t="s">
        <v>16</v>
      </c>
      <c r="E2" s="56" t="s">
        <v>17</v>
      </c>
      <c r="F2" s="56" t="s">
        <v>18</v>
      </c>
      <c r="G2" s="57" t="s">
        <v>19</v>
      </c>
      <c r="H2" s="57" t="s">
        <v>20</v>
      </c>
      <c r="I2" s="57" t="s">
        <v>21</v>
      </c>
      <c r="J2" s="57" t="s">
        <v>22</v>
      </c>
      <c r="K2" s="57" t="s">
        <v>23</v>
      </c>
      <c r="L2" s="57" t="s">
        <v>24</v>
      </c>
      <c r="M2" s="57" t="s">
        <v>25</v>
      </c>
      <c r="N2" s="69" t="s">
        <v>5</v>
      </c>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row>
    <row r="3" s="54" customFormat="1" ht="99" customHeight="1" spans="1:14">
      <c r="A3" s="51">
        <v>1</v>
      </c>
      <c r="B3" s="58" t="s">
        <v>6</v>
      </c>
      <c r="C3" s="59" t="s">
        <v>26</v>
      </c>
      <c r="D3" s="60" t="s">
        <v>27</v>
      </c>
      <c r="E3" s="28" t="s">
        <v>28</v>
      </c>
      <c r="F3" s="14" t="s">
        <v>29</v>
      </c>
      <c r="G3" s="14" t="s">
        <v>30</v>
      </c>
      <c r="H3" s="14">
        <v>1</v>
      </c>
      <c r="I3" s="28" t="s">
        <v>28</v>
      </c>
      <c r="J3" s="14" t="s">
        <v>31</v>
      </c>
      <c r="K3" s="14" t="s">
        <v>32</v>
      </c>
      <c r="L3" s="14">
        <v>5000</v>
      </c>
      <c r="M3" s="71" t="s">
        <v>33</v>
      </c>
      <c r="N3" s="14"/>
    </row>
    <row r="4" s="54" customFormat="1" ht="99" customHeight="1" spans="1:14">
      <c r="A4" s="51">
        <v>2</v>
      </c>
      <c r="B4" s="58" t="s">
        <v>6</v>
      </c>
      <c r="C4" s="59" t="s">
        <v>26</v>
      </c>
      <c r="D4" s="60" t="s">
        <v>27</v>
      </c>
      <c r="E4" s="28" t="s">
        <v>34</v>
      </c>
      <c r="F4" s="14" t="s">
        <v>35</v>
      </c>
      <c r="G4" s="14" t="s">
        <v>30</v>
      </c>
      <c r="H4" s="14">
        <v>1</v>
      </c>
      <c r="I4" s="28" t="s">
        <v>34</v>
      </c>
      <c r="J4" s="14" t="s">
        <v>36</v>
      </c>
      <c r="K4" s="14" t="s">
        <v>37</v>
      </c>
      <c r="L4" s="14">
        <v>5000</v>
      </c>
      <c r="M4" s="71" t="s">
        <v>33</v>
      </c>
      <c r="N4" s="14"/>
    </row>
    <row r="5" s="54" customFormat="1" ht="99" customHeight="1" spans="1:14">
      <c r="A5" s="51">
        <v>3</v>
      </c>
      <c r="B5" s="58" t="s">
        <v>6</v>
      </c>
      <c r="C5" s="59" t="s">
        <v>26</v>
      </c>
      <c r="D5" s="60" t="s">
        <v>27</v>
      </c>
      <c r="E5" s="28" t="s">
        <v>38</v>
      </c>
      <c r="F5" s="14" t="s">
        <v>39</v>
      </c>
      <c r="G5" s="14" t="s">
        <v>30</v>
      </c>
      <c r="H5" s="14">
        <v>1</v>
      </c>
      <c r="I5" s="28" t="s">
        <v>38</v>
      </c>
      <c r="J5" s="14" t="s">
        <v>40</v>
      </c>
      <c r="K5" s="14" t="s">
        <v>41</v>
      </c>
      <c r="L5" s="14">
        <v>5000</v>
      </c>
      <c r="M5" s="71" t="s">
        <v>33</v>
      </c>
      <c r="N5" s="14"/>
    </row>
    <row r="6" s="54" customFormat="1" ht="99" customHeight="1" spans="1:14">
      <c r="A6" s="51">
        <v>4</v>
      </c>
      <c r="B6" s="58" t="s">
        <v>6</v>
      </c>
      <c r="C6" s="59" t="s">
        <v>26</v>
      </c>
      <c r="D6" s="60" t="s">
        <v>27</v>
      </c>
      <c r="E6" s="28" t="s">
        <v>42</v>
      </c>
      <c r="F6" s="14" t="s">
        <v>43</v>
      </c>
      <c r="G6" s="14" t="s">
        <v>30</v>
      </c>
      <c r="H6" s="14">
        <v>1</v>
      </c>
      <c r="I6" s="28" t="s">
        <v>42</v>
      </c>
      <c r="J6" s="14" t="s">
        <v>44</v>
      </c>
      <c r="K6" s="14" t="s">
        <v>45</v>
      </c>
      <c r="L6" s="14">
        <v>5000</v>
      </c>
      <c r="M6" s="71" t="s">
        <v>33</v>
      </c>
      <c r="N6" s="14"/>
    </row>
    <row r="7" s="54" customFormat="1" ht="99" customHeight="1" spans="1:14">
      <c r="A7" s="61">
        <v>5</v>
      </c>
      <c r="B7" s="62" t="s">
        <v>6</v>
      </c>
      <c r="C7" s="63" t="s">
        <v>26</v>
      </c>
      <c r="D7" s="64" t="s">
        <v>27</v>
      </c>
      <c r="E7" s="67" t="s">
        <v>46</v>
      </c>
      <c r="F7" s="68" t="s">
        <v>47</v>
      </c>
      <c r="G7" s="14" t="s">
        <v>30</v>
      </c>
      <c r="H7" s="68">
        <v>1</v>
      </c>
      <c r="I7" s="67" t="s">
        <v>48</v>
      </c>
      <c r="J7" s="68" t="s">
        <v>49</v>
      </c>
      <c r="K7" s="68" t="s">
        <v>32</v>
      </c>
      <c r="L7" s="68">
        <v>5000</v>
      </c>
      <c r="M7" s="72" t="s">
        <v>50</v>
      </c>
      <c r="N7" s="68"/>
    </row>
    <row r="8" s="55" customFormat="1" ht="31" customHeight="1" spans="1:14">
      <c r="A8" s="27" t="s">
        <v>12</v>
      </c>
      <c r="B8" s="43"/>
      <c r="C8" s="43"/>
      <c r="D8" s="43"/>
      <c r="E8" s="43"/>
      <c r="F8" s="43"/>
      <c r="G8" s="14"/>
      <c r="H8" s="43">
        <f>SUM(H3:H7)</f>
        <v>5</v>
      </c>
      <c r="I8" s="43"/>
      <c r="J8" s="43"/>
      <c r="K8" s="43"/>
      <c r="L8" s="43">
        <f>SUM(L3:L7)</f>
        <v>25000</v>
      </c>
      <c r="M8" s="43"/>
      <c r="N8" s="43"/>
    </row>
    <row r="9" spans="1:14">
      <c r="A9" s="65"/>
      <c r="B9" s="66"/>
      <c r="C9" s="66"/>
      <c r="D9" s="66"/>
      <c r="E9" s="66"/>
      <c r="F9" s="66"/>
      <c r="G9" s="66"/>
      <c r="H9" s="66"/>
      <c r="I9" s="66"/>
      <c r="J9" s="66"/>
      <c r="K9" s="66"/>
      <c r="L9" s="66"/>
      <c r="M9" s="66"/>
      <c r="N9" s="66"/>
    </row>
  </sheetData>
  <autoFilter ref="A2:II8">
    <extLst/>
  </autoFilter>
  <mergeCells count="1">
    <mergeCell ref="A1:O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L12" sqref="L12"/>
    </sheetView>
  </sheetViews>
  <sheetFormatPr defaultColWidth="9" defaultRowHeight="15.75"/>
  <cols>
    <col min="1" max="1" width="5.625" style="1" customWidth="1"/>
    <col min="2" max="2" width="9" style="1"/>
    <col min="3" max="3" width="29.625" style="1" customWidth="1"/>
    <col min="4" max="4" width="8.125" style="1" customWidth="1"/>
    <col min="5" max="5" width="7.5" style="1" customWidth="1"/>
    <col min="6" max="6" width="9" style="1"/>
    <col min="7" max="7" width="9.125" style="1"/>
    <col min="8" max="8" width="6.125" style="1" customWidth="1"/>
    <col min="9" max="11" width="9" style="1"/>
    <col min="12" max="12" width="7.25" style="1" customWidth="1"/>
    <col min="13" max="13" width="10.5" style="1" customWidth="1"/>
    <col min="14" max="14" width="7.875" style="1" customWidth="1"/>
    <col min="15" max="17" width="9" style="1"/>
    <col min="18" max="18" width="12.625" style="1"/>
    <col min="19" max="16384" width="9" style="1"/>
  </cols>
  <sheetData>
    <row r="1" s="1" customFormat="1" ht="27.75" spans="1:14">
      <c r="A1" s="8" t="s">
        <v>13</v>
      </c>
      <c r="B1" s="8"/>
      <c r="C1" s="8"/>
      <c r="D1" s="8"/>
      <c r="E1" s="8"/>
      <c r="F1" s="8"/>
      <c r="G1" s="8"/>
      <c r="H1" s="8"/>
      <c r="I1" s="8"/>
      <c r="J1" s="8"/>
      <c r="K1" s="8"/>
      <c r="L1" s="8"/>
      <c r="M1" s="8"/>
      <c r="N1" s="8"/>
    </row>
    <row r="2" s="45" customFormat="1" ht="75" customHeight="1" spans="1:14">
      <c r="A2" s="47" t="s">
        <v>1</v>
      </c>
      <c r="B2" s="48" t="s">
        <v>14</v>
      </c>
      <c r="C2" s="48" t="s">
        <v>15</v>
      </c>
      <c r="D2" s="47" t="s">
        <v>16</v>
      </c>
      <c r="E2" s="47" t="s">
        <v>17</v>
      </c>
      <c r="F2" s="47" t="s">
        <v>51</v>
      </c>
      <c r="G2" s="47" t="s">
        <v>52</v>
      </c>
      <c r="H2" s="47" t="s">
        <v>20</v>
      </c>
      <c r="I2" s="47" t="s">
        <v>53</v>
      </c>
      <c r="J2" s="47" t="s">
        <v>22</v>
      </c>
      <c r="K2" s="47" t="s">
        <v>54</v>
      </c>
      <c r="L2" s="10" t="s">
        <v>55</v>
      </c>
      <c r="M2" s="47" t="s">
        <v>25</v>
      </c>
      <c r="N2" s="47" t="s">
        <v>5</v>
      </c>
    </row>
    <row r="3" s="46" customFormat="1" ht="123" customHeight="1" spans="1:14">
      <c r="A3" s="27">
        <v>1</v>
      </c>
      <c r="B3" s="14" t="s">
        <v>56</v>
      </c>
      <c r="C3" s="33" t="s">
        <v>57</v>
      </c>
      <c r="D3" s="14" t="s">
        <v>58</v>
      </c>
      <c r="E3" s="14" t="s">
        <v>59</v>
      </c>
      <c r="F3" s="14" t="s">
        <v>60</v>
      </c>
      <c r="G3" s="51" t="s">
        <v>61</v>
      </c>
      <c r="H3" s="14">
        <v>1</v>
      </c>
      <c r="I3" s="14" t="s">
        <v>59</v>
      </c>
      <c r="J3" s="14" t="s">
        <v>62</v>
      </c>
      <c r="K3" s="14" t="s">
        <v>63</v>
      </c>
      <c r="L3" s="14">
        <v>900</v>
      </c>
      <c r="M3" s="14" t="s">
        <v>64</v>
      </c>
      <c r="N3" s="14"/>
    </row>
    <row r="4" s="46" customFormat="1" ht="123" customHeight="1" spans="1:14">
      <c r="A4" s="27">
        <v>2</v>
      </c>
      <c r="B4" s="14" t="s">
        <v>56</v>
      </c>
      <c r="C4" s="33" t="s">
        <v>57</v>
      </c>
      <c r="D4" s="14" t="s">
        <v>58</v>
      </c>
      <c r="E4" s="14" t="s">
        <v>65</v>
      </c>
      <c r="F4" s="14" t="s">
        <v>66</v>
      </c>
      <c r="G4" s="51" t="s">
        <v>61</v>
      </c>
      <c r="H4" s="14">
        <v>1</v>
      </c>
      <c r="I4" s="14" t="s">
        <v>65</v>
      </c>
      <c r="J4" s="14" t="s">
        <v>67</v>
      </c>
      <c r="K4" s="14" t="s">
        <v>68</v>
      </c>
      <c r="L4" s="14">
        <v>600</v>
      </c>
      <c r="M4" s="14" t="s">
        <v>69</v>
      </c>
      <c r="N4" s="14"/>
    </row>
    <row r="5" s="46" customFormat="1" ht="123" customHeight="1" spans="1:14">
      <c r="A5" s="27">
        <v>3</v>
      </c>
      <c r="B5" s="14" t="s">
        <v>56</v>
      </c>
      <c r="C5" s="33" t="s">
        <v>57</v>
      </c>
      <c r="D5" s="14" t="s">
        <v>70</v>
      </c>
      <c r="E5" s="14" t="s">
        <v>71</v>
      </c>
      <c r="F5" s="14" t="s">
        <v>72</v>
      </c>
      <c r="G5" s="52" t="s">
        <v>73</v>
      </c>
      <c r="H5" s="14">
        <v>1</v>
      </c>
      <c r="I5" s="14" t="s">
        <v>71</v>
      </c>
      <c r="J5" s="14" t="s">
        <v>74</v>
      </c>
      <c r="K5" s="14" t="s">
        <v>75</v>
      </c>
      <c r="L5" s="14">
        <v>300</v>
      </c>
      <c r="M5" s="14" t="s">
        <v>76</v>
      </c>
      <c r="N5" s="14" t="s">
        <v>77</v>
      </c>
    </row>
    <row r="6" s="46" customFormat="1" ht="123" customHeight="1" spans="1:14">
      <c r="A6" s="27">
        <v>4</v>
      </c>
      <c r="B6" s="14" t="s">
        <v>56</v>
      </c>
      <c r="C6" s="33" t="s">
        <v>57</v>
      </c>
      <c r="D6" s="14" t="s">
        <v>70</v>
      </c>
      <c r="E6" s="14" t="s">
        <v>78</v>
      </c>
      <c r="F6" s="14" t="s">
        <v>79</v>
      </c>
      <c r="G6" s="51" t="s">
        <v>61</v>
      </c>
      <c r="H6" s="14">
        <v>1</v>
      </c>
      <c r="I6" s="14" t="s">
        <v>78</v>
      </c>
      <c r="J6" s="14" t="s">
        <v>80</v>
      </c>
      <c r="K6" s="14" t="s">
        <v>41</v>
      </c>
      <c r="L6" s="14">
        <v>600</v>
      </c>
      <c r="M6" s="14" t="s">
        <v>81</v>
      </c>
      <c r="N6" s="14"/>
    </row>
    <row r="7" s="46" customFormat="1" ht="123" customHeight="1" spans="1:14">
      <c r="A7" s="27">
        <v>5</v>
      </c>
      <c r="B7" s="14" t="s">
        <v>56</v>
      </c>
      <c r="C7" s="33" t="s">
        <v>57</v>
      </c>
      <c r="D7" s="14" t="s">
        <v>70</v>
      </c>
      <c r="E7" s="14" t="s">
        <v>82</v>
      </c>
      <c r="F7" s="14" t="s">
        <v>83</v>
      </c>
      <c r="G7" s="51" t="s">
        <v>61</v>
      </c>
      <c r="H7" s="14">
        <v>1</v>
      </c>
      <c r="I7" s="14" t="s">
        <v>82</v>
      </c>
      <c r="J7" s="14" t="s">
        <v>84</v>
      </c>
      <c r="K7" s="14" t="s">
        <v>75</v>
      </c>
      <c r="L7" s="14">
        <v>600</v>
      </c>
      <c r="M7" s="14" t="s">
        <v>85</v>
      </c>
      <c r="N7" s="14"/>
    </row>
    <row r="8" s="46" customFormat="1" ht="123" customHeight="1" spans="1:14">
      <c r="A8" s="27">
        <v>6</v>
      </c>
      <c r="B8" s="14" t="s">
        <v>56</v>
      </c>
      <c r="C8" s="33" t="s">
        <v>57</v>
      </c>
      <c r="D8" s="14" t="s">
        <v>70</v>
      </c>
      <c r="E8" s="14" t="s">
        <v>86</v>
      </c>
      <c r="F8" s="14" t="s">
        <v>87</v>
      </c>
      <c r="G8" s="51" t="s">
        <v>61</v>
      </c>
      <c r="H8" s="14">
        <v>1</v>
      </c>
      <c r="I8" s="14" t="s">
        <v>86</v>
      </c>
      <c r="J8" s="14" t="s">
        <v>88</v>
      </c>
      <c r="K8" s="14" t="s">
        <v>68</v>
      </c>
      <c r="L8" s="14">
        <v>600</v>
      </c>
      <c r="M8" s="14" t="s">
        <v>89</v>
      </c>
      <c r="N8" s="14"/>
    </row>
    <row r="9" s="46" customFormat="1" ht="123" customHeight="1" spans="1:14">
      <c r="A9" s="27">
        <v>7</v>
      </c>
      <c r="B9" s="14" t="s">
        <v>56</v>
      </c>
      <c r="C9" s="33" t="s">
        <v>57</v>
      </c>
      <c r="D9" s="14" t="s">
        <v>70</v>
      </c>
      <c r="E9" s="14" t="s">
        <v>90</v>
      </c>
      <c r="F9" s="14" t="s">
        <v>91</v>
      </c>
      <c r="G9" s="51" t="s">
        <v>61</v>
      </c>
      <c r="H9" s="14">
        <v>1</v>
      </c>
      <c r="I9" s="14" t="s">
        <v>90</v>
      </c>
      <c r="J9" s="14" t="s">
        <v>92</v>
      </c>
      <c r="K9" s="14" t="s">
        <v>41</v>
      </c>
      <c r="L9" s="14">
        <v>600</v>
      </c>
      <c r="M9" s="14" t="s">
        <v>93</v>
      </c>
      <c r="N9" s="14"/>
    </row>
    <row r="10" s="46" customFormat="1" ht="123" customHeight="1" spans="1:14">
      <c r="A10" s="27">
        <v>8</v>
      </c>
      <c r="B10" s="14" t="s">
        <v>56</v>
      </c>
      <c r="C10" s="33" t="s">
        <v>57</v>
      </c>
      <c r="D10" s="14" t="s">
        <v>27</v>
      </c>
      <c r="E10" s="14" t="s">
        <v>94</v>
      </c>
      <c r="F10" s="14" t="s">
        <v>95</v>
      </c>
      <c r="G10" s="51" t="s">
        <v>61</v>
      </c>
      <c r="H10" s="14">
        <v>1</v>
      </c>
      <c r="I10" s="14" t="s">
        <v>94</v>
      </c>
      <c r="J10" s="14" t="s">
        <v>96</v>
      </c>
      <c r="K10" s="14" t="s">
        <v>63</v>
      </c>
      <c r="L10" s="14">
        <v>900</v>
      </c>
      <c r="M10" s="14" t="s">
        <v>97</v>
      </c>
      <c r="N10" s="14"/>
    </row>
    <row r="11" s="46" customFormat="1" ht="123" customHeight="1" spans="1:14">
      <c r="A11" s="49">
        <v>9</v>
      </c>
      <c r="B11" s="50" t="s">
        <v>56</v>
      </c>
      <c r="C11" s="33" t="s">
        <v>57</v>
      </c>
      <c r="D11" s="14" t="s">
        <v>27</v>
      </c>
      <c r="E11" s="14" t="s">
        <v>98</v>
      </c>
      <c r="F11" s="14" t="s">
        <v>99</v>
      </c>
      <c r="G11" s="51" t="s">
        <v>61</v>
      </c>
      <c r="H11" s="51">
        <v>1</v>
      </c>
      <c r="I11" s="14" t="s">
        <v>98</v>
      </c>
      <c r="J11" s="14" t="s">
        <v>100</v>
      </c>
      <c r="K11" s="14" t="s">
        <v>63</v>
      </c>
      <c r="L11" s="14">
        <v>900</v>
      </c>
      <c r="M11" s="14" t="s">
        <v>101</v>
      </c>
      <c r="N11" s="50"/>
    </row>
    <row r="12" ht="38" customHeight="1" spans="1:14">
      <c r="A12" s="28" t="s">
        <v>12</v>
      </c>
      <c r="B12" s="28"/>
      <c r="C12" s="28"/>
      <c r="D12" s="28"/>
      <c r="E12" s="28"/>
      <c r="F12" s="28"/>
      <c r="G12" s="28"/>
      <c r="H12" s="28">
        <f>SUM(H3:H11)</f>
        <v>9</v>
      </c>
      <c r="I12" s="28"/>
      <c r="J12" s="28"/>
      <c r="K12" s="28"/>
      <c r="L12" s="28">
        <f>SUM(L3:L11)</f>
        <v>6000</v>
      </c>
      <c r="M12" s="28"/>
      <c r="N12" s="28"/>
    </row>
  </sheetData>
  <autoFilter ref="A2:IE12">
    <extLst/>
  </autoFilter>
  <mergeCells count="1">
    <mergeCell ref="A1:N1"/>
  </mergeCells>
  <pageMargins left="0.865972222222222" right="0.751388888888889" top="0.826388888888889" bottom="0.66875" header="0.354166666666667" footer="0.354166666666667"/>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workbookViewId="0">
      <selection activeCell="M14" sqref="M14"/>
    </sheetView>
  </sheetViews>
  <sheetFormatPr defaultColWidth="9" defaultRowHeight="15" outlineLevelRow="3"/>
  <cols>
    <col min="1" max="2" width="9" style="40"/>
    <col min="3" max="3" width="19.625" style="40" customWidth="1"/>
    <col min="4" max="4" width="9" style="40"/>
    <col min="5" max="5" width="12.25" style="40" customWidth="1"/>
    <col min="6" max="6" width="9" style="40"/>
    <col min="7" max="7" width="9" style="40" customWidth="1"/>
    <col min="8" max="12" width="9" style="40"/>
    <col min="13" max="13" width="11" style="40" customWidth="1"/>
    <col min="14" max="16384" width="9" style="40"/>
  </cols>
  <sheetData>
    <row r="1" s="1" customFormat="1" ht="27.75" spans="1:13">
      <c r="A1" s="8" t="s">
        <v>13</v>
      </c>
      <c r="B1" s="8"/>
      <c r="C1" s="8"/>
      <c r="D1" s="8"/>
      <c r="E1" s="8"/>
      <c r="F1" s="8"/>
      <c r="G1" s="8"/>
      <c r="H1" s="8"/>
      <c r="I1" s="8"/>
      <c r="J1" s="8"/>
      <c r="K1" s="8"/>
      <c r="L1" s="8"/>
      <c r="M1" s="8"/>
    </row>
    <row r="2" s="39" customFormat="1" ht="63" customHeight="1" spans="1:13">
      <c r="A2" s="41" t="s">
        <v>1</v>
      </c>
      <c r="B2" s="41" t="s">
        <v>14</v>
      </c>
      <c r="C2" s="41" t="s">
        <v>15</v>
      </c>
      <c r="D2" s="41" t="s">
        <v>16</v>
      </c>
      <c r="E2" s="41" t="s">
        <v>102</v>
      </c>
      <c r="F2" s="41" t="s">
        <v>103</v>
      </c>
      <c r="G2" s="41" t="s">
        <v>52</v>
      </c>
      <c r="H2" s="41" t="s">
        <v>20</v>
      </c>
      <c r="I2" s="41" t="s">
        <v>22</v>
      </c>
      <c r="J2" s="41" t="s">
        <v>23</v>
      </c>
      <c r="K2" s="41" t="s">
        <v>55</v>
      </c>
      <c r="L2" s="41" t="s">
        <v>25</v>
      </c>
      <c r="M2" s="41" t="s">
        <v>104</v>
      </c>
    </row>
    <row r="3" s="2" customFormat="1" ht="119" customHeight="1" spans="1:13">
      <c r="A3" s="14">
        <v>1</v>
      </c>
      <c r="B3" s="14" t="s">
        <v>8</v>
      </c>
      <c r="C3" s="14" t="s">
        <v>105</v>
      </c>
      <c r="D3" s="14" t="s">
        <v>27</v>
      </c>
      <c r="E3" s="14" t="s">
        <v>106</v>
      </c>
      <c r="F3" s="14" t="s">
        <v>107</v>
      </c>
      <c r="G3" s="14" t="s">
        <v>108</v>
      </c>
      <c r="H3" s="14">
        <v>1</v>
      </c>
      <c r="I3" s="14" t="s">
        <v>109</v>
      </c>
      <c r="J3" s="14" t="s">
        <v>32</v>
      </c>
      <c r="K3" s="14">
        <v>4860</v>
      </c>
      <c r="L3" s="14" t="s">
        <v>33</v>
      </c>
      <c r="M3" s="44" t="s">
        <v>110</v>
      </c>
    </row>
    <row r="4" ht="31" customHeight="1" spans="1:13">
      <c r="A4" s="42" t="s">
        <v>12</v>
      </c>
      <c r="B4" s="42"/>
      <c r="C4" s="42"/>
      <c r="D4" s="42"/>
      <c r="E4" s="42"/>
      <c r="F4" s="42"/>
      <c r="G4" s="42"/>
      <c r="H4" s="43">
        <f>SUM(H3:H3)</f>
        <v>1</v>
      </c>
      <c r="I4" s="42"/>
      <c r="J4" s="42"/>
      <c r="K4" s="43">
        <f>SUM(K3:K3)</f>
        <v>4860</v>
      </c>
      <c r="L4" s="42"/>
      <c r="M4" s="42"/>
    </row>
  </sheetData>
  <autoFilter ref="A2:HV4">
    <extLst/>
  </autoFilter>
  <mergeCells count="1">
    <mergeCell ref="A1:M1"/>
  </mergeCells>
  <pageMargins left="0.984027777777778" right="0.751388888888889" top="0.865972222222222" bottom="1" header="0.5" footer="0.5"/>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4"/>
  <sheetViews>
    <sheetView workbookViewId="0">
      <selection activeCell="K4" sqref="K4"/>
    </sheetView>
  </sheetViews>
  <sheetFormatPr defaultColWidth="9" defaultRowHeight="14.25" outlineLevelRow="3"/>
  <cols>
    <col min="3" max="3" width="17.975" customWidth="1"/>
  </cols>
  <sheetData>
    <row r="1" s="1" customFormat="1" ht="27.75" spans="1:12">
      <c r="A1" s="8" t="s">
        <v>13</v>
      </c>
      <c r="B1" s="8"/>
      <c r="C1" s="8"/>
      <c r="D1" s="8"/>
      <c r="E1" s="8"/>
      <c r="F1" s="8"/>
      <c r="G1" s="8"/>
      <c r="H1" s="8"/>
      <c r="I1" s="8"/>
      <c r="J1" s="8"/>
      <c r="K1" s="8"/>
      <c r="L1" s="8"/>
    </row>
    <row r="2" s="31" customFormat="1" ht="57" customHeight="1" spans="1:13">
      <c r="A2" s="10" t="s">
        <v>1</v>
      </c>
      <c r="B2" s="10" t="s">
        <v>14</v>
      </c>
      <c r="C2" s="10" t="s">
        <v>15</v>
      </c>
      <c r="D2" s="10" t="s">
        <v>16</v>
      </c>
      <c r="E2" s="10" t="s">
        <v>111</v>
      </c>
      <c r="F2" s="10" t="s">
        <v>103</v>
      </c>
      <c r="G2" s="10" t="s">
        <v>52</v>
      </c>
      <c r="H2" s="10" t="s">
        <v>20</v>
      </c>
      <c r="I2" s="10" t="s">
        <v>22</v>
      </c>
      <c r="J2" s="10" t="s">
        <v>54</v>
      </c>
      <c r="K2" s="10" t="s">
        <v>55</v>
      </c>
      <c r="L2" s="10" t="s">
        <v>25</v>
      </c>
      <c r="M2" s="36" t="s">
        <v>5</v>
      </c>
    </row>
    <row r="3" s="32" customFormat="1" ht="103" customHeight="1" spans="1:236">
      <c r="A3" s="33">
        <v>1</v>
      </c>
      <c r="B3" s="33" t="s">
        <v>9</v>
      </c>
      <c r="C3" s="33" t="s">
        <v>112</v>
      </c>
      <c r="D3" s="14" t="s">
        <v>27</v>
      </c>
      <c r="E3" s="14" t="s">
        <v>113</v>
      </c>
      <c r="F3" s="14" t="s">
        <v>114</v>
      </c>
      <c r="G3" s="14" t="s">
        <v>61</v>
      </c>
      <c r="H3" s="14">
        <v>1</v>
      </c>
      <c r="I3" s="14" t="s">
        <v>115</v>
      </c>
      <c r="J3" s="14" t="s">
        <v>32</v>
      </c>
      <c r="K3" s="14">
        <v>2790</v>
      </c>
      <c r="L3" s="14" t="s">
        <v>33</v>
      </c>
      <c r="M3" s="14" t="s">
        <v>116</v>
      </c>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row>
    <row r="4" ht="30" customHeight="1" spans="1:13">
      <c r="A4" s="33" t="s">
        <v>12</v>
      </c>
      <c r="B4" s="34"/>
      <c r="C4" s="34"/>
      <c r="D4" s="35"/>
      <c r="E4" s="35"/>
      <c r="F4" s="35"/>
      <c r="G4" s="35"/>
      <c r="H4" s="14">
        <f>SUM(H3:H3)</f>
        <v>1</v>
      </c>
      <c r="I4" s="35"/>
      <c r="J4" s="35"/>
      <c r="K4" s="35">
        <f>SUM(K3:K3)</f>
        <v>2790</v>
      </c>
      <c r="L4" s="35"/>
      <c r="M4" s="38"/>
    </row>
  </sheetData>
  <autoFilter ref="A2:L4">
    <extLst/>
  </autoFilter>
  <mergeCells count="1">
    <mergeCell ref="A1:L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H10" sqref="H10"/>
    </sheetView>
  </sheetViews>
  <sheetFormatPr defaultColWidth="9" defaultRowHeight="14.25"/>
  <cols>
    <col min="1" max="2" width="9" style="24"/>
    <col min="3" max="3" width="23.375" style="24" customWidth="1"/>
    <col min="4" max="7" width="9" style="24"/>
    <col min="8" max="8" width="6.125" style="24" customWidth="1"/>
    <col min="9" max="10" width="9" style="24"/>
    <col min="11" max="11" width="11.625" style="24" customWidth="1"/>
    <col min="12" max="12" width="12.125" style="24" customWidth="1"/>
    <col min="13" max="13" width="9.875" style="23" customWidth="1"/>
    <col min="14" max="16384" width="9" style="24"/>
  </cols>
  <sheetData>
    <row r="1" s="20" customFormat="1" ht="30" spans="1:13">
      <c r="A1" s="25" t="s">
        <v>13</v>
      </c>
      <c r="B1" s="25"/>
      <c r="C1" s="25"/>
      <c r="D1" s="25"/>
      <c r="E1" s="25"/>
      <c r="F1" s="25"/>
      <c r="G1" s="25"/>
      <c r="H1" s="25"/>
      <c r="I1" s="25"/>
      <c r="J1" s="25"/>
      <c r="K1" s="25"/>
      <c r="L1" s="25"/>
      <c r="M1" s="30"/>
    </row>
    <row r="2" s="21" customFormat="1" ht="69" customHeight="1" spans="1:13">
      <c r="A2" s="9" t="s">
        <v>1</v>
      </c>
      <c r="B2" s="10" t="s">
        <v>14</v>
      </c>
      <c r="C2" s="10" t="s">
        <v>15</v>
      </c>
      <c r="D2" s="10" t="s">
        <v>16</v>
      </c>
      <c r="E2" s="10" t="s">
        <v>111</v>
      </c>
      <c r="F2" s="10" t="s">
        <v>103</v>
      </c>
      <c r="G2" s="10" t="s">
        <v>52</v>
      </c>
      <c r="H2" s="10" t="s">
        <v>20</v>
      </c>
      <c r="I2" s="10" t="s">
        <v>117</v>
      </c>
      <c r="J2" s="10" t="s">
        <v>54</v>
      </c>
      <c r="K2" s="10" t="s">
        <v>55</v>
      </c>
      <c r="L2" s="10" t="s">
        <v>25</v>
      </c>
      <c r="M2" s="10" t="s">
        <v>104</v>
      </c>
    </row>
    <row r="3" s="22" customFormat="1" ht="108" customHeight="1" spans="1:13">
      <c r="A3" s="14">
        <v>1</v>
      </c>
      <c r="B3" s="14" t="s">
        <v>10</v>
      </c>
      <c r="C3" s="26" t="s">
        <v>118</v>
      </c>
      <c r="D3" s="14" t="s">
        <v>27</v>
      </c>
      <c r="E3" s="14" t="s">
        <v>119</v>
      </c>
      <c r="F3" s="14" t="s">
        <v>120</v>
      </c>
      <c r="G3" s="14" t="s">
        <v>61</v>
      </c>
      <c r="H3" s="28">
        <v>1</v>
      </c>
      <c r="I3" s="14" t="s">
        <v>121</v>
      </c>
      <c r="J3" s="14" t="s">
        <v>63</v>
      </c>
      <c r="K3" s="29">
        <v>600</v>
      </c>
      <c r="L3" s="29" t="s">
        <v>122</v>
      </c>
      <c r="M3" s="28" t="s">
        <v>123</v>
      </c>
    </row>
    <row r="4" s="22" customFormat="1" ht="108" customHeight="1" spans="1:13">
      <c r="A4" s="14">
        <v>2</v>
      </c>
      <c r="B4" s="14" t="s">
        <v>10</v>
      </c>
      <c r="C4" s="26" t="s">
        <v>118</v>
      </c>
      <c r="D4" s="14" t="s">
        <v>27</v>
      </c>
      <c r="E4" s="14" t="s">
        <v>124</v>
      </c>
      <c r="F4" s="14" t="s">
        <v>125</v>
      </c>
      <c r="G4" s="14" t="s">
        <v>61</v>
      </c>
      <c r="H4" s="14">
        <v>1</v>
      </c>
      <c r="I4" s="14" t="s">
        <v>126</v>
      </c>
      <c r="J4" s="14" t="s">
        <v>63</v>
      </c>
      <c r="K4" s="29">
        <v>600</v>
      </c>
      <c r="L4" s="14" t="s">
        <v>127</v>
      </c>
      <c r="M4" s="14" t="s">
        <v>128</v>
      </c>
    </row>
    <row r="5" s="22" customFormat="1" ht="108" customHeight="1" spans="1:13">
      <c r="A5" s="14">
        <v>3</v>
      </c>
      <c r="B5" s="14" t="s">
        <v>10</v>
      </c>
      <c r="C5" s="26" t="s">
        <v>118</v>
      </c>
      <c r="D5" s="14" t="s">
        <v>27</v>
      </c>
      <c r="E5" s="14" t="s">
        <v>129</v>
      </c>
      <c r="F5" s="14" t="s">
        <v>130</v>
      </c>
      <c r="G5" s="14" t="s">
        <v>61</v>
      </c>
      <c r="H5" s="28">
        <v>1</v>
      </c>
      <c r="I5" s="14" t="s">
        <v>131</v>
      </c>
      <c r="J5" s="14" t="s">
        <v>37</v>
      </c>
      <c r="K5" s="29">
        <v>600</v>
      </c>
      <c r="L5" s="29" t="s">
        <v>127</v>
      </c>
      <c r="M5" s="28" t="s">
        <v>132</v>
      </c>
    </row>
    <row r="6" s="22" customFormat="1" ht="108" customHeight="1" spans="1:13">
      <c r="A6" s="14">
        <v>4</v>
      </c>
      <c r="B6" s="14" t="s">
        <v>10</v>
      </c>
      <c r="C6" s="26" t="s">
        <v>118</v>
      </c>
      <c r="D6" s="14" t="s">
        <v>27</v>
      </c>
      <c r="E6" s="14" t="s">
        <v>129</v>
      </c>
      <c r="F6" s="14" t="s">
        <v>130</v>
      </c>
      <c r="G6" s="14" t="s">
        <v>61</v>
      </c>
      <c r="H6" s="28">
        <v>1</v>
      </c>
      <c r="I6" s="14" t="s">
        <v>131</v>
      </c>
      <c r="J6" s="14" t="s">
        <v>37</v>
      </c>
      <c r="K6" s="29">
        <v>600</v>
      </c>
      <c r="L6" s="29" t="s">
        <v>127</v>
      </c>
      <c r="M6" s="28" t="s">
        <v>133</v>
      </c>
    </row>
    <row r="7" s="22" customFormat="1" ht="108" customHeight="1" spans="1:13">
      <c r="A7" s="14">
        <v>5</v>
      </c>
      <c r="B7" s="14" t="s">
        <v>10</v>
      </c>
      <c r="C7" s="26" t="s">
        <v>118</v>
      </c>
      <c r="D7" s="14" t="s">
        <v>27</v>
      </c>
      <c r="E7" s="14" t="s">
        <v>134</v>
      </c>
      <c r="F7" s="14" t="s">
        <v>135</v>
      </c>
      <c r="G7" s="14" t="s">
        <v>61</v>
      </c>
      <c r="H7" s="14">
        <v>1</v>
      </c>
      <c r="I7" s="14" t="s">
        <v>136</v>
      </c>
      <c r="J7" s="14" t="s">
        <v>63</v>
      </c>
      <c r="K7" s="29">
        <v>600</v>
      </c>
      <c r="L7" s="14" t="s">
        <v>137</v>
      </c>
      <c r="M7" s="14" t="s">
        <v>138</v>
      </c>
    </row>
    <row r="8" s="22" customFormat="1" ht="108" customHeight="1" spans="1:13">
      <c r="A8" s="14">
        <v>6</v>
      </c>
      <c r="B8" s="14" t="s">
        <v>10</v>
      </c>
      <c r="C8" s="26" t="s">
        <v>118</v>
      </c>
      <c r="D8" s="14" t="s">
        <v>27</v>
      </c>
      <c r="E8" s="14" t="s">
        <v>134</v>
      </c>
      <c r="F8" s="14" t="s">
        <v>135</v>
      </c>
      <c r="G8" s="14" t="s">
        <v>61</v>
      </c>
      <c r="H8" s="14">
        <v>1</v>
      </c>
      <c r="I8" s="14" t="s">
        <v>136</v>
      </c>
      <c r="J8" s="14" t="s">
        <v>63</v>
      </c>
      <c r="K8" s="29">
        <v>600</v>
      </c>
      <c r="L8" s="14" t="s">
        <v>139</v>
      </c>
      <c r="M8" s="14" t="s">
        <v>140</v>
      </c>
    </row>
    <row r="9" s="22" customFormat="1" ht="108" customHeight="1" spans="1:13">
      <c r="A9" s="14">
        <v>7</v>
      </c>
      <c r="B9" s="14" t="s">
        <v>10</v>
      </c>
      <c r="C9" s="26" t="s">
        <v>118</v>
      </c>
      <c r="D9" s="14" t="s">
        <v>27</v>
      </c>
      <c r="E9" s="14" t="s">
        <v>141</v>
      </c>
      <c r="F9" s="14" t="s">
        <v>142</v>
      </c>
      <c r="G9" s="14" t="s">
        <v>61</v>
      </c>
      <c r="H9" s="14">
        <v>1</v>
      </c>
      <c r="I9" s="14" t="s">
        <v>143</v>
      </c>
      <c r="J9" s="14" t="s">
        <v>63</v>
      </c>
      <c r="K9" s="29">
        <v>600</v>
      </c>
      <c r="L9" s="14" t="s">
        <v>144</v>
      </c>
      <c r="M9" s="14" t="s">
        <v>145</v>
      </c>
    </row>
    <row r="10" s="23" customFormat="1" ht="39" customHeight="1" spans="1:13">
      <c r="A10" s="27" t="s">
        <v>12</v>
      </c>
      <c r="B10" s="27"/>
      <c r="C10" s="27"/>
      <c r="D10" s="27"/>
      <c r="E10" s="27"/>
      <c r="F10" s="27"/>
      <c r="G10" s="27"/>
      <c r="H10" s="27">
        <f>SUM(H3:H9)</f>
        <v>7</v>
      </c>
      <c r="I10" s="27"/>
      <c r="J10" s="27"/>
      <c r="K10" s="27">
        <f>SUM(K3:K9)</f>
        <v>4200</v>
      </c>
      <c r="L10" s="27"/>
      <c r="M10" s="27"/>
    </row>
  </sheetData>
  <autoFilter ref="A2:L10">
    <extLst/>
  </autoFilter>
  <mergeCells count="1">
    <mergeCell ref="A1:L1"/>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R4" sqref="R4"/>
    </sheetView>
  </sheetViews>
  <sheetFormatPr defaultColWidth="9" defaultRowHeight="15.75"/>
  <cols>
    <col min="1" max="1" width="8.75" style="4" customWidth="1"/>
    <col min="2" max="2" width="10.375" style="4" customWidth="1"/>
    <col min="3" max="3" width="24.75" style="4" customWidth="1"/>
    <col min="4" max="4" width="9.125" style="4" customWidth="1"/>
    <col min="5" max="5" width="11.875" style="5" customWidth="1"/>
    <col min="6" max="6" width="10.5" style="4" customWidth="1"/>
    <col min="7" max="7" width="9" style="4"/>
    <col min="8" max="8" width="6.875" style="6" customWidth="1"/>
    <col min="9" max="10" width="9" style="4" customWidth="1"/>
    <col min="11" max="11" width="11.75" style="4" customWidth="1"/>
    <col min="12" max="12" width="9" style="4" customWidth="1"/>
    <col min="13" max="13" width="9.375" style="7" customWidth="1"/>
    <col min="14" max="17" width="9" style="4"/>
    <col min="18" max="18" width="12.625" style="4"/>
    <col min="19" max="22" width="9" style="4"/>
    <col min="23" max="23" width="12.625" style="4"/>
    <col min="24" max="26" width="9" style="4"/>
    <col min="27" max="27" width="12.625" style="4"/>
    <col min="28" max="16384" width="9" style="4"/>
  </cols>
  <sheetData>
    <row r="1" s="1" customFormat="1" ht="27.75" spans="1:13">
      <c r="A1" s="8" t="s">
        <v>13</v>
      </c>
      <c r="B1" s="8"/>
      <c r="C1" s="8"/>
      <c r="D1" s="8"/>
      <c r="E1" s="8"/>
      <c r="F1" s="8"/>
      <c r="G1" s="8"/>
      <c r="H1" s="8"/>
      <c r="I1" s="8"/>
      <c r="J1" s="8"/>
      <c r="K1" s="8"/>
      <c r="L1" s="8"/>
      <c r="M1" s="8"/>
    </row>
    <row r="2" s="2" customFormat="1" ht="76" customHeight="1" spans="1:13">
      <c r="A2" s="9" t="s">
        <v>1</v>
      </c>
      <c r="B2" s="10" t="s">
        <v>14</v>
      </c>
      <c r="C2" s="10" t="s">
        <v>15</v>
      </c>
      <c r="D2" s="10" t="s">
        <v>16</v>
      </c>
      <c r="E2" s="13" t="s">
        <v>111</v>
      </c>
      <c r="F2" s="10" t="s">
        <v>103</v>
      </c>
      <c r="G2" s="10" t="s">
        <v>52</v>
      </c>
      <c r="H2" s="10" t="s">
        <v>20</v>
      </c>
      <c r="I2" s="10" t="s">
        <v>117</v>
      </c>
      <c r="J2" s="10" t="s">
        <v>54</v>
      </c>
      <c r="K2" s="10" t="s">
        <v>55</v>
      </c>
      <c r="L2" s="18" t="s">
        <v>25</v>
      </c>
      <c r="M2" s="10" t="s">
        <v>104</v>
      </c>
    </row>
    <row r="3" s="3" customFormat="1" ht="106" customHeight="1" spans="1:13">
      <c r="A3" s="11">
        <v>1</v>
      </c>
      <c r="B3" s="11" t="s">
        <v>11</v>
      </c>
      <c r="C3" s="11" t="s">
        <v>112</v>
      </c>
      <c r="D3" s="11" t="s">
        <v>27</v>
      </c>
      <c r="E3" s="14" t="s">
        <v>119</v>
      </c>
      <c r="F3" s="14" t="s">
        <v>120</v>
      </c>
      <c r="G3" s="14" t="s">
        <v>61</v>
      </c>
      <c r="H3" s="14">
        <v>1</v>
      </c>
      <c r="I3" s="14" t="s">
        <v>121</v>
      </c>
      <c r="J3" s="14" t="s">
        <v>63</v>
      </c>
      <c r="K3" s="19">
        <v>2811</v>
      </c>
      <c r="L3" s="14" t="s">
        <v>122</v>
      </c>
      <c r="M3" s="14" t="s">
        <v>123</v>
      </c>
    </row>
    <row r="4" s="3" customFormat="1" ht="106" customHeight="1" spans="1:13">
      <c r="A4" s="11">
        <v>2</v>
      </c>
      <c r="B4" s="11" t="s">
        <v>11</v>
      </c>
      <c r="C4" s="11" t="s">
        <v>112</v>
      </c>
      <c r="D4" s="11" t="s">
        <v>27</v>
      </c>
      <c r="E4" s="14" t="s">
        <v>146</v>
      </c>
      <c r="F4" s="14" t="s">
        <v>147</v>
      </c>
      <c r="G4" s="14" t="s">
        <v>61</v>
      </c>
      <c r="H4" s="14">
        <v>1</v>
      </c>
      <c r="I4" s="14" t="s">
        <v>148</v>
      </c>
      <c r="J4" s="14" t="s">
        <v>37</v>
      </c>
      <c r="K4" s="19">
        <v>2846.07</v>
      </c>
      <c r="L4" s="14" t="s">
        <v>127</v>
      </c>
      <c r="M4" s="14" t="s">
        <v>149</v>
      </c>
    </row>
    <row r="5" s="3" customFormat="1" ht="106" customHeight="1" spans="1:13">
      <c r="A5" s="11">
        <v>3</v>
      </c>
      <c r="B5" s="11" t="s">
        <v>11</v>
      </c>
      <c r="C5" s="11" t="s">
        <v>112</v>
      </c>
      <c r="D5" s="11" t="s">
        <v>27</v>
      </c>
      <c r="E5" s="14" t="s">
        <v>146</v>
      </c>
      <c r="F5" s="14" t="s">
        <v>147</v>
      </c>
      <c r="G5" s="14" t="s">
        <v>61</v>
      </c>
      <c r="H5" s="14">
        <v>1</v>
      </c>
      <c r="I5" s="14" t="s">
        <v>148</v>
      </c>
      <c r="J5" s="14" t="s">
        <v>37</v>
      </c>
      <c r="K5" s="19">
        <v>2846.07</v>
      </c>
      <c r="L5" s="14" t="s">
        <v>127</v>
      </c>
      <c r="M5" s="14" t="s">
        <v>150</v>
      </c>
    </row>
    <row r="6" s="3" customFormat="1" ht="106" customHeight="1" spans="1:13">
      <c r="A6" s="11">
        <v>4</v>
      </c>
      <c r="B6" s="11" t="s">
        <v>11</v>
      </c>
      <c r="C6" s="11" t="s">
        <v>112</v>
      </c>
      <c r="D6" s="11" t="s">
        <v>27</v>
      </c>
      <c r="E6" s="14" t="s">
        <v>151</v>
      </c>
      <c r="F6" s="14" t="s">
        <v>152</v>
      </c>
      <c r="G6" s="14" t="s">
        <v>61</v>
      </c>
      <c r="H6" s="14">
        <v>1</v>
      </c>
      <c r="I6" s="14" t="s">
        <v>153</v>
      </c>
      <c r="J6" s="14" t="s">
        <v>32</v>
      </c>
      <c r="K6" s="19">
        <v>2793.21</v>
      </c>
      <c r="L6" s="14" t="s">
        <v>154</v>
      </c>
      <c r="M6" s="14" t="s">
        <v>155</v>
      </c>
    </row>
    <row r="7" s="3" customFormat="1" ht="106" customHeight="1" spans="1:13">
      <c r="A7" s="11">
        <v>5</v>
      </c>
      <c r="B7" s="11" t="s">
        <v>11</v>
      </c>
      <c r="C7" s="11" t="s">
        <v>112</v>
      </c>
      <c r="D7" s="11" t="s">
        <v>27</v>
      </c>
      <c r="E7" s="14" t="s">
        <v>141</v>
      </c>
      <c r="F7" s="14" t="s">
        <v>142</v>
      </c>
      <c r="G7" s="14" t="s">
        <v>61</v>
      </c>
      <c r="H7" s="14">
        <v>1</v>
      </c>
      <c r="I7" s="14" t="s">
        <v>143</v>
      </c>
      <c r="J7" s="14" t="s">
        <v>63</v>
      </c>
      <c r="K7" s="19">
        <v>2783.49</v>
      </c>
      <c r="L7" s="14" t="s">
        <v>156</v>
      </c>
      <c r="M7" s="14" t="s">
        <v>157</v>
      </c>
    </row>
    <row r="8" s="3" customFormat="1" ht="106" customHeight="1" spans="1:13">
      <c r="A8" s="11">
        <v>6</v>
      </c>
      <c r="B8" s="11" t="s">
        <v>11</v>
      </c>
      <c r="C8" s="11" t="s">
        <v>112</v>
      </c>
      <c r="D8" s="11" t="s">
        <v>27</v>
      </c>
      <c r="E8" s="14" t="s">
        <v>141</v>
      </c>
      <c r="F8" s="14" t="s">
        <v>142</v>
      </c>
      <c r="G8" s="14" t="s">
        <v>61</v>
      </c>
      <c r="H8" s="14">
        <v>1</v>
      </c>
      <c r="I8" s="14" t="s">
        <v>143</v>
      </c>
      <c r="J8" s="14" t="s">
        <v>63</v>
      </c>
      <c r="K8" s="19">
        <v>2783.49</v>
      </c>
      <c r="L8" s="14" t="s">
        <v>158</v>
      </c>
      <c r="M8" s="14" t="s">
        <v>159</v>
      </c>
    </row>
    <row r="9" s="3" customFormat="1" ht="106" customHeight="1" spans="1:13">
      <c r="A9" s="11">
        <v>7</v>
      </c>
      <c r="B9" s="11" t="s">
        <v>11</v>
      </c>
      <c r="C9" s="11" t="s">
        <v>112</v>
      </c>
      <c r="D9" s="11" t="s">
        <v>27</v>
      </c>
      <c r="E9" s="14" t="s">
        <v>141</v>
      </c>
      <c r="F9" s="14" t="s">
        <v>142</v>
      </c>
      <c r="G9" s="14" t="s">
        <v>61</v>
      </c>
      <c r="H9" s="14">
        <v>1</v>
      </c>
      <c r="I9" s="14" t="s">
        <v>143</v>
      </c>
      <c r="J9" s="14" t="s">
        <v>63</v>
      </c>
      <c r="K9" s="19">
        <v>2783.49</v>
      </c>
      <c r="L9" s="14" t="s">
        <v>160</v>
      </c>
      <c r="M9" s="14" t="s">
        <v>161</v>
      </c>
    </row>
    <row r="10" s="3" customFormat="1" ht="106" customHeight="1" spans="1:13">
      <c r="A10" s="11">
        <v>8</v>
      </c>
      <c r="B10" s="11" t="s">
        <v>11</v>
      </c>
      <c r="C10" s="11" t="s">
        <v>112</v>
      </c>
      <c r="D10" s="11" t="s">
        <v>27</v>
      </c>
      <c r="E10" s="14" t="s">
        <v>141</v>
      </c>
      <c r="F10" s="14" t="s">
        <v>142</v>
      </c>
      <c r="G10" s="14" t="s">
        <v>61</v>
      </c>
      <c r="H10" s="14">
        <v>1</v>
      </c>
      <c r="I10" s="14" t="s">
        <v>143</v>
      </c>
      <c r="J10" s="14" t="s">
        <v>63</v>
      </c>
      <c r="K10" s="19">
        <v>2783.49</v>
      </c>
      <c r="L10" s="14" t="s">
        <v>144</v>
      </c>
      <c r="M10" s="14" t="s">
        <v>145</v>
      </c>
    </row>
    <row r="11" s="3" customFormat="1" ht="106" customHeight="1" spans="1:13">
      <c r="A11" s="11">
        <v>9</v>
      </c>
      <c r="B11" s="11" t="s">
        <v>11</v>
      </c>
      <c r="C11" s="11" t="s">
        <v>112</v>
      </c>
      <c r="D11" s="11" t="s">
        <v>27</v>
      </c>
      <c r="E11" s="14" t="s">
        <v>134</v>
      </c>
      <c r="F11" s="14" t="s">
        <v>135</v>
      </c>
      <c r="G11" s="14" t="s">
        <v>61</v>
      </c>
      <c r="H11" s="14">
        <v>1</v>
      </c>
      <c r="I11" s="14" t="s">
        <v>136</v>
      </c>
      <c r="J11" s="14" t="s">
        <v>63</v>
      </c>
      <c r="K11" s="19">
        <v>2783.49</v>
      </c>
      <c r="L11" s="14" t="s">
        <v>137</v>
      </c>
      <c r="M11" s="14" t="s">
        <v>138</v>
      </c>
    </row>
    <row r="12" s="3" customFormat="1" ht="106" customHeight="1" spans="1:13">
      <c r="A12" s="11">
        <v>10</v>
      </c>
      <c r="B12" s="11" t="s">
        <v>11</v>
      </c>
      <c r="C12" s="11" t="s">
        <v>112</v>
      </c>
      <c r="D12" s="11" t="s">
        <v>27</v>
      </c>
      <c r="E12" s="14" t="s">
        <v>134</v>
      </c>
      <c r="F12" s="14" t="s">
        <v>135</v>
      </c>
      <c r="G12" s="14" t="s">
        <v>61</v>
      </c>
      <c r="H12" s="14">
        <v>1</v>
      </c>
      <c r="I12" s="14" t="s">
        <v>136</v>
      </c>
      <c r="J12" s="14" t="s">
        <v>63</v>
      </c>
      <c r="K12" s="19">
        <v>2783.49</v>
      </c>
      <c r="L12" s="14" t="s">
        <v>162</v>
      </c>
      <c r="M12" s="14" t="s">
        <v>140</v>
      </c>
    </row>
    <row r="13" s="3" customFormat="1" ht="106" customHeight="1" spans="1:13">
      <c r="A13" s="11">
        <v>11</v>
      </c>
      <c r="B13" s="11" t="s">
        <v>11</v>
      </c>
      <c r="C13" s="11" t="s">
        <v>112</v>
      </c>
      <c r="D13" s="11" t="s">
        <v>27</v>
      </c>
      <c r="E13" s="14" t="s">
        <v>129</v>
      </c>
      <c r="F13" s="14" t="s">
        <v>130</v>
      </c>
      <c r="G13" s="14" t="s">
        <v>61</v>
      </c>
      <c r="H13" s="14">
        <v>1</v>
      </c>
      <c r="I13" s="14" t="s">
        <v>131</v>
      </c>
      <c r="J13" s="14" t="s">
        <v>37</v>
      </c>
      <c r="K13" s="19">
        <v>2863.62</v>
      </c>
      <c r="L13" s="14" t="s">
        <v>127</v>
      </c>
      <c r="M13" s="14" t="s">
        <v>132</v>
      </c>
    </row>
    <row r="14" s="3" customFormat="1" ht="106" customHeight="1" spans="1:13">
      <c r="A14" s="11">
        <v>12</v>
      </c>
      <c r="B14" s="11" t="s">
        <v>11</v>
      </c>
      <c r="C14" s="11" t="s">
        <v>112</v>
      </c>
      <c r="D14" s="11" t="s">
        <v>27</v>
      </c>
      <c r="E14" s="14" t="s">
        <v>129</v>
      </c>
      <c r="F14" s="14" t="s">
        <v>130</v>
      </c>
      <c r="G14" s="14" t="s">
        <v>61</v>
      </c>
      <c r="H14" s="14">
        <v>1</v>
      </c>
      <c r="I14" s="14" t="s">
        <v>131</v>
      </c>
      <c r="J14" s="14" t="s">
        <v>37</v>
      </c>
      <c r="K14" s="19">
        <v>2863.62</v>
      </c>
      <c r="L14" s="14" t="s">
        <v>127</v>
      </c>
      <c r="M14" s="14" t="s">
        <v>133</v>
      </c>
    </row>
    <row r="15" s="3" customFormat="1" ht="106" customHeight="1" spans="1:13">
      <c r="A15" s="11">
        <v>13</v>
      </c>
      <c r="B15" s="11" t="s">
        <v>11</v>
      </c>
      <c r="C15" s="11" t="s">
        <v>112</v>
      </c>
      <c r="D15" s="11" t="s">
        <v>27</v>
      </c>
      <c r="E15" s="11" t="s">
        <v>124</v>
      </c>
      <c r="F15" s="15" t="s">
        <v>125</v>
      </c>
      <c r="G15" s="11" t="s">
        <v>61</v>
      </c>
      <c r="H15" s="16">
        <v>1</v>
      </c>
      <c r="I15" s="15" t="s">
        <v>126</v>
      </c>
      <c r="J15" s="11" t="s">
        <v>63</v>
      </c>
      <c r="K15" s="19">
        <v>2846.07</v>
      </c>
      <c r="L15" s="11" t="s">
        <v>127</v>
      </c>
      <c r="M15" s="11" t="s">
        <v>128</v>
      </c>
    </row>
    <row r="16" s="3" customFormat="1" ht="106" customHeight="1" spans="1:13">
      <c r="A16" s="11">
        <v>14</v>
      </c>
      <c r="B16" s="11" t="s">
        <v>11</v>
      </c>
      <c r="C16" s="11" t="s">
        <v>112</v>
      </c>
      <c r="D16" s="11" t="s">
        <v>27</v>
      </c>
      <c r="E16" s="11" t="s">
        <v>124</v>
      </c>
      <c r="F16" s="15" t="s">
        <v>125</v>
      </c>
      <c r="G16" s="11" t="s">
        <v>61</v>
      </c>
      <c r="H16" s="16">
        <v>1</v>
      </c>
      <c r="I16" s="15" t="s">
        <v>126</v>
      </c>
      <c r="J16" s="11" t="s">
        <v>63</v>
      </c>
      <c r="K16" s="19">
        <v>2846.07</v>
      </c>
      <c r="L16" s="11" t="s">
        <v>127</v>
      </c>
      <c r="M16" s="11" t="s">
        <v>163</v>
      </c>
    </row>
    <row r="17" s="3" customFormat="1" ht="106" customHeight="1" spans="1:13">
      <c r="A17" s="11">
        <v>15</v>
      </c>
      <c r="B17" s="11" t="s">
        <v>11</v>
      </c>
      <c r="C17" s="11" t="s">
        <v>112</v>
      </c>
      <c r="D17" s="11" t="s">
        <v>27</v>
      </c>
      <c r="E17" s="11" t="s">
        <v>124</v>
      </c>
      <c r="F17" s="15" t="s">
        <v>125</v>
      </c>
      <c r="G17" s="11" t="s">
        <v>61</v>
      </c>
      <c r="H17" s="16">
        <v>1</v>
      </c>
      <c r="I17" s="15" t="s">
        <v>126</v>
      </c>
      <c r="J17" s="11" t="s">
        <v>63</v>
      </c>
      <c r="K17" s="19">
        <v>2846.07</v>
      </c>
      <c r="L17" s="11" t="s">
        <v>127</v>
      </c>
      <c r="M17" s="11" t="s">
        <v>164</v>
      </c>
    </row>
    <row r="18" ht="43" customHeight="1" spans="1:13">
      <c r="A18" s="12" t="s">
        <v>12</v>
      </c>
      <c r="B18" s="12"/>
      <c r="C18" s="12"/>
      <c r="D18" s="12"/>
      <c r="E18" s="17"/>
      <c r="F18" s="12"/>
      <c r="G18" s="12"/>
      <c r="H18" s="12">
        <f>SUM(H3:H17)</f>
        <v>15</v>
      </c>
      <c r="I18" s="12"/>
      <c r="J18" s="12"/>
      <c r="K18" s="12">
        <f>SUM(K3:K17)</f>
        <v>42262.74</v>
      </c>
      <c r="L18" s="12"/>
      <c r="M18" s="12"/>
    </row>
  </sheetData>
  <autoFilter ref="A2:M18">
    <extLst/>
  </autoFilter>
  <mergeCells count="1">
    <mergeCell ref="A1:M1"/>
  </mergeCells>
  <pageMargins left="0.865972222222222" right="0.751388888888889" top="0.826388888888889" bottom="0.66875" header="0.354166666666667" footer="0.354166666666667"/>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汇总表</vt:lpstr>
      <vt:lpstr>粤东粤西粤北地区就业补贴</vt:lpstr>
      <vt:lpstr>灵活就业社保补贴</vt:lpstr>
      <vt:lpstr>就业见习补贴</vt:lpstr>
      <vt:lpstr>小微企业社保补贴</vt:lpstr>
      <vt:lpstr>一般性岗位补贴</vt:lpstr>
      <vt:lpstr>吸纳就业困难人员社保补贴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2024-01-17T16:20:00Z</dcterms:created>
  <dcterms:modified xsi:type="dcterms:W3CDTF">2024-11-21T09:43:17Z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2052-11.8.2.10605</vt:lpwstr>
  </property>
</Properties>
</file>