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23"/>
  </bookViews>
  <sheets>
    <sheet name="汇总表" sheetId="1" r:id="rId1"/>
    <sheet name="灵活就业社保补贴" sheetId="6" r:id="rId2"/>
    <sheet name="粤东粤西粤北地区就业补贴" sheetId="8" r:id="rId3"/>
    <sheet name="一次性创业资助" sheetId="9" r:id="rId4"/>
    <sheet name="创业租金补贴" sheetId="7" r:id="rId5"/>
    <sheet name="就业见习补贴" sheetId="10" r:id="rId6"/>
  </sheets>
  <definedNames>
    <definedName name="_xlnm._FilterDatabase" localSheetId="1" hidden="1">灵活就业社保补贴!$A$2:$M$7</definedName>
    <definedName name="_xlnm._FilterDatabase" localSheetId="2" hidden="1">粤东粤西粤北地区就业补贴!$A$2:$GN$7</definedName>
    <definedName name="_xlnm._FilterDatabase" localSheetId="3" hidden="1">一次性创业资助!#REF!</definedName>
    <definedName name="_xlnm._FilterDatabase" localSheetId="4" hidden="1">创业租金补贴!$A$2:$A$2</definedName>
  </definedNames>
  <calcPr calcId="144525"/>
</workbook>
</file>

<file path=xl/sharedStrings.xml><?xml version="1.0" encoding="utf-8"?>
<sst xmlns="http://schemas.openxmlformats.org/spreadsheetml/2006/main" count="252" uniqueCount="98">
  <si>
    <t>就业创业政策性补助资金拟发放汇总表</t>
  </si>
  <si>
    <t>序号</t>
  </si>
  <si>
    <t>补贴类型</t>
  </si>
  <si>
    <t>人数（次）</t>
  </si>
  <si>
    <t>金额（元）</t>
  </si>
  <si>
    <t>备注</t>
  </si>
  <si>
    <t>灵活就业社保补贴</t>
  </si>
  <si>
    <t>粤东粤西粤北地区就业补贴</t>
  </si>
  <si>
    <t>一次性创业资助</t>
  </si>
  <si>
    <t>创业租金补贴</t>
  </si>
  <si>
    <t>就业见习补贴</t>
  </si>
  <si>
    <t>合计</t>
  </si>
  <si>
    <t>就业创业政策性补助资金拟发放公示名单</t>
  </si>
  <si>
    <t>补贴名称</t>
  </si>
  <si>
    <t>补贴标准</t>
  </si>
  <si>
    <t>所属乡镇</t>
  </si>
  <si>
    <t>姓名</t>
  </si>
  <si>
    <t>身份证号</t>
  </si>
  <si>
    <t>申请时间段</t>
  </si>
  <si>
    <t>补贴人数</t>
  </si>
  <si>
    <t>银行账户</t>
  </si>
  <si>
    <t>银行账号</t>
  </si>
  <si>
    <t>开户银行</t>
  </si>
  <si>
    <t>补助金额（元）</t>
  </si>
  <si>
    <t>人员类别</t>
  </si>
  <si>
    <r>
      <rPr>
        <sz val="8"/>
        <rFont val="仿宋_GB2312"/>
        <charset val="134"/>
      </rPr>
      <t>韶人社函〔</t>
    </r>
    <r>
      <rPr>
        <sz val="8"/>
        <rFont val="仿宋_GB2312"/>
        <charset val="0"/>
      </rPr>
      <t>2022</t>
    </r>
    <r>
      <rPr>
        <sz val="8"/>
        <rFont val="仿宋_GB2312"/>
        <charset val="134"/>
      </rPr>
      <t>〕</t>
    </r>
    <r>
      <rPr>
        <sz val="8"/>
        <rFont val="仿宋_GB2312"/>
        <charset val="0"/>
      </rPr>
      <t>156</t>
    </r>
    <r>
      <rPr>
        <sz val="8"/>
        <rFont val="仿宋_GB2312"/>
        <charset val="134"/>
      </rPr>
      <t xml:space="preserve"> 号（</t>
    </r>
    <r>
      <rPr>
        <sz val="8"/>
        <rFont val="仿宋_GB2312"/>
        <charset val="0"/>
      </rPr>
      <t>1</t>
    </r>
    <r>
      <rPr>
        <sz val="8"/>
        <rFont val="仿宋_GB2312"/>
        <charset val="134"/>
      </rPr>
      <t>）仅参加企业职工基本养老保险的，按</t>
    </r>
    <r>
      <rPr>
        <sz val="8"/>
        <rFont val="仿宋_GB2312"/>
        <charset val="0"/>
      </rPr>
      <t>200</t>
    </r>
    <r>
      <rPr>
        <sz val="8"/>
        <rFont val="仿宋_GB2312"/>
        <charset val="134"/>
      </rPr>
      <t>元</t>
    </r>
    <r>
      <rPr>
        <sz val="8"/>
        <rFont val="仿宋_GB2312"/>
        <charset val="0"/>
      </rPr>
      <t>/</t>
    </r>
    <r>
      <rPr>
        <sz val="8"/>
        <rFont val="仿宋_GB2312"/>
        <charset val="134"/>
      </rPr>
      <t>月给予灵活就业社保补贴；（</t>
    </r>
    <r>
      <rPr>
        <sz val="8"/>
        <rFont val="仿宋_GB2312"/>
        <charset val="0"/>
      </rPr>
      <t>2</t>
    </r>
    <r>
      <rPr>
        <sz val="8"/>
        <rFont val="仿宋_GB2312"/>
        <charset val="134"/>
      </rPr>
      <t>）仅参加企业职工基本医疗保险的，按</t>
    </r>
    <r>
      <rPr>
        <sz val="8"/>
        <rFont val="仿宋_GB2312"/>
        <charset val="0"/>
      </rPr>
      <t>60</t>
    </r>
    <r>
      <rPr>
        <sz val="8"/>
        <rFont val="仿宋_GB2312"/>
        <charset val="134"/>
      </rPr>
      <t xml:space="preserve"> 元</t>
    </r>
    <r>
      <rPr>
        <sz val="8"/>
        <rFont val="仿宋_GB2312"/>
        <charset val="0"/>
      </rPr>
      <t>/</t>
    </r>
    <r>
      <rPr>
        <sz val="8"/>
        <rFont val="仿宋_GB2312"/>
        <charset val="134"/>
      </rPr>
      <t>月给予灵活就业社保补贴；（</t>
    </r>
    <r>
      <rPr>
        <sz val="8"/>
        <rFont val="仿宋_GB2312"/>
        <charset val="0"/>
      </rPr>
      <t>3</t>
    </r>
    <r>
      <rPr>
        <sz val="8"/>
        <rFont val="仿宋_GB2312"/>
        <charset val="134"/>
      </rPr>
      <t>）同时参加企业职工基本养老保险和基本医疗保险的，按</t>
    </r>
    <r>
      <rPr>
        <sz val="8"/>
        <rFont val="仿宋_GB2312"/>
        <charset val="0"/>
      </rPr>
      <t>260</t>
    </r>
    <r>
      <rPr>
        <sz val="8"/>
        <rFont val="仿宋_GB2312"/>
        <charset val="134"/>
      </rPr>
      <t xml:space="preserve"> 元</t>
    </r>
    <r>
      <rPr>
        <sz val="8"/>
        <rFont val="仿宋_GB2312"/>
        <charset val="0"/>
      </rPr>
      <t>/</t>
    </r>
    <r>
      <rPr>
        <sz val="8"/>
        <rFont val="仿宋_GB2312"/>
        <charset val="134"/>
      </rPr>
      <t>月给予灵活就业社保补贴。
韶人社函〔</t>
    </r>
    <r>
      <rPr>
        <sz val="8"/>
        <rFont val="仿宋_GB2312"/>
        <charset val="0"/>
      </rPr>
      <t>2023</t>
    </r>
    <r>
      <rPr>
        <sz val="8"/>
        <rFont val="仿宋_GB2312"/>
        <charset val="134"/>
      </rPr>
      <t>〕</t>
    </r>
    <r>
      <rPr>
        <sz val="8"/>
        <rFont val="仿宋_GB2312"/>
        <charset val="0"/>
      </rPr>
      <t>87</t>
    </r>
    <r>
      <rPr>
        <sz val="8"/>
        <rFont val="仿宋_GB2312"/>
        <charset val="134"/>
      </rPr>
      <t xml:space="preserve">号按每人每月 </t>
    </r>
    <r>
      <rPr>
        <sz val="8"/>
        <rFont val="仿宋_GB2312"/>
        <charset val="0"/>
      </rPr>
      <t>300</t>
    </r>
    <r>
      <rPr>
        <sz val="8"/>
        <rFont val="仿宋_GB2312"/>
        <charset val="134"/>
      </rPr>
      <t xml:space="preserve"> 元标准给予补贴。</t>
    </r>
  </si>
  <si>
    <t>大布镇</t>
  </si>
  <si>
    <t>黄新慧</t>
  </si>
  <si>
    <t>440232********6015</t>
  </si>
  <si>
    <t>202404-202406</t>
  </si>
  <si>
    <t>621728********19016</t>
  </si>
  <si>
    <t>广东乳源农村商业银行</t>
  </si>
  <si>
    <t>大龄失业人员2022-04-13</t>
  </si>
  <si>
    <t>一六镇</t>
  </si>
  <si>
    <t>马春莲</t>
  </si>
  <si>
    <t>440232********2021</t>
  </si>
  <si>
    <t>622823********81666</t>
  </si>
  <si>
    <t>中国农业银行</t>
  </si>
  <si>
    <t>大龄失业人员2022-10-24</t>
  </si>
  <si>
    <t>桂头镇</t>
  </si>
  <si>
    <t>黄燕林</t>
  </si>
  <si>
    <t>440232********6422</t>
  </si>
  <si>
    <t>621756********73350</t>
  </si>
  <si>
    <t>中国银行</t>
  </si>
  <si>
    <t>大龄失业人员2022-07-27</t>
  </si>
  <si>
    <t>大桥镇</t>
  </si>
  <si>
    <t>尧春英</t>
  </si>
  <si>
    <t>440232********3622</t>
  </si>
  <si>
    <t>621728********63926</t>
  </si>
  <si>
    <t>大龄就业困难人员 2021-07-20</t>
  </si>
  <si>
    <t>补贴时间</t>
  </si>
  <si>
    <t>银行账户名</t>
  </si>
  <si>
    <t>补贴金额（元）</t>
  </si>
  <si>
    <t>韶人社函〔2023〕87 号博士学历的，按每人 10000 元标准给予补贴；硕士学历的，按每人 7000 元标准给予补贴；其他学历的，按每人 5000 元标准给予补贴。</t>
  </si>
  <si>
    <t>乳城镇</t>
  </si>
  <si>
    <t>何楚婷</t>
  </si>
  <si>
    <t>441827********6022</t>
  </si>
  <si>
    <t>-</t>
  </si>
  <si>
    <t>622823********56161</t>
  </si>
  <si>
    <t>毕业2年内高校毕业生</t>
  </si>
  <si>
    <t>黄吉凡</t>
  </si>
  <si>
    <t>445122********2226</t>
  </si>
  <si>
    <t>621756********18001</t>
  </si>
  <si>
    <t>肖粦菘</t>
  </si>
  <si>
    <t>440224********0470</t>
  </si>
  <si>
    <t>621797********32966</t>
  </si>
  <si>
    <t>中国邮政储蓄银行</t>
  </si>
  <si>
    <t>.</t>
  </si>
  <si>
    <t>洪嘉敏</t>
  </si>
  <si>
    <t>440582********0620</t>
  </si>
  <si>
    <t>622823********08579</t>
  </si>
  <si>
    <t>开户行</t>
  </si>
  <si>
    <t>粤人社规〔2021〕12号10000元</t>
  </si>
  <si>
    <t>黄俊杰</t>
  </si>
  <si>
    <t>440203********861X</t>
  </si>
  <si>
    <t>621728********53703</t>
  </si>
  <si>
    <t>普通高等学校（领取毕业证5年内）</t>
  </si>
  <si>
    <t>粤人社规〔2021〕12号珠三角地区每年最高6000元、其他地区每年最高4000元。</t>
  </si>
  <si>
    <t>202305-202404</t>
  </si>
  <si>
    <t>就业见习基地名称</t>
  </si>
  <si>
    <t>统一社会信用代码</t>
  </si>
  <si>
    <t>备注
（姓名）</t>
  </si>
  <si>
    <t>粤人社规〔2021〕12号每人每月按不高于当地最低工资标准且不高于用人单位实际支付的工作补贴金额给予补贴</t>
  </si>
  <si>
    <t>乳源瑶族自治县市场监督管理局</t>
  </si>
  <si>
    <t>114402********9715</t>
  </si>
  <si>
    <t>20240501-20240731</t>
  </si>
  <si>
    <t>440501********000533</t>
  </si>
  <si>
    <t>中国建设银行</t>
  </si>
  <si>
    <t>黄洁滢</t>
  </si>
  <si>
    <t>李县娇</t>
  </si>
  <si>
    <t>20240504-20240630</t>
  </si>
  <si>
    <t>童智勋</t>
  </si>
  <si>
    <t>20240504-20240703</t>
  </si>
  <si>
    <t>陈芷珊</t>
  </si>
  <si>
    <t>20240506-20240705</t>
  </si>
  <si>
    <t>龚萌瑞</t>
  </si>
  <si>
    <t>20240418-20240717</t>
  </si>
  <si>
    <t>黄海琦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</si>
</sst>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color theme="1"/>
      <name val="仿宋_GB2312"/>
      <charset val="134"/>
    </font>
    <font>
      <sz val="12"/>
      <name val="仿宋_GB2312"/>
      <charset val="134"/>
    </font>
    <font>
      <sz val="11"/>
      <name val="仿宋_GB2312"/>
      <charset val="134"/>
    </font>
    <font>
      <sz val="11"/>
      <color theme="1"/>
      <name val="仿宋_GB2312"/>
      <charset val="134"/>
    </font>
    <font>
      <sz val="10"/>
      <color theme="1"/>
      <name val="仿宋_GB2312"/>
      <charset val="134"/>
    </font>
    <font>
      <sz val="22"/>
      <name val="仿宋_GB2312"/>
      <charset val="134"/>
    </font>
    <font>
      <sz val="10"/>
      <name val="仿宋_GB2312"/>
      <charset val="134"/>
    </font>
    <font>
      <b/>
      <sz val="12"/>
      <name val="仿宋_GB2312"/>
      <charset val="134"/>
    </font>
    <font>
      <b/>
      <sz val="12"/>
      <color theme="1"/>
      <name val="仿宋_GB2312"/>
      <charset val="134"/>
    </font>
    <font>
      <b/>
      <sz val="11"/>
      <name val="仿宋_GB2312"/>
      <charset val="134"/>
    </font>
    <font>
      <sz val="9"/>
      <name val="仿宋_GB2312"/>
      <charset val="134"/>
    </font>
    <font>
      <sz val="8"/>
      <name val="仿宋_GB2312"/>
      <charset val="134"/>
    </font>
    <font>
      <sz val="22"/>
      <name val="宋体"/>
      <charset val="134"/>
    </font>
    <font>
      <sz val="14"/>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仿宋_GB231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7"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0" fontId="25" fillId="0" borderId="0" applyNumberFormat="0" applyFill="0" applyBorder="0" applyAlignment="0" applyProtection="0">
      <alignment vertical="center"/>
    </xf>
    <xf numFmtId="0" fontId="24" fillId="0" borderId="0"/>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8" fillId="9" borderId="0" applyNumberFormat="0" applyBorder="0" applyAlignment="0" applyProtection="0">
      <alignment vertical="center"/>
    </xf>
    <xf numFmtId="0" fontId="21" fillId="0" borderId="9" applyNumberFormat="0" applyFill="0" applyAlignment="0" applyProtection="0">
      <alignment vertical="center"/>
    </xf>
    <xf numFmtId="0" fontId="18"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xf numFmtId="0" fontId="0" fillId="0" borderId="0">
      <alignment vertical="center"/>
    </xf>
  </cellStyleXfs>
  <cellXfs count="63">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18"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0" xfId="0" applyFont="1" applyFill="1">
      <alignment vertical="center"/>
    </xf>
    <xf numFmtId="0" fontId="4" fillId="0" borderId="0" xfId="0" applyFont="1" applyFill="1">
      <alignment vertical="center"/>
    </xf>
    <xf numFmtId="0" fontId="9" fillId="0" borderId="1" xfId="51" applyFont="1" applyFill="1" applyBorder="1" applyAlignment="1">
      <alignment horizontal="center" vertical="center" wrapText="1"/>
    </xf>
    <xf numFmtId="0" fontId="9"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54" applyFont="1" applyFill="1" applyBorder="1" applyAlignment="1">
      <alignment horizontal="center" vertical="center" wrapText="1"/>
    </xf>
    <xf numFmtId="0" fontId="1" fillId="0" borderId="0" xfId="54" applyFont="1" applyFill="1" applyAlignment="1">
      <alignment horizontal="center" vertical="center" wrapText="1"/>
    </xf>
    <xf numFmtId="0" fontId="1" fillId="0" borderId="0" xfId="54"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8" fillId="0" borderId="1" xfId="52" applyFont="1" applyFill="1" applyBorder="1" applyAlignment="1">
      <alignment horizontal="center" vertical="center" wrapText="1"/>
    </xf>
    <xf numFmtId="0" fontId="3" fillId="0" borderId="0" xfId="0" applyFont="1" applyFill="1" applyBorder="1" applyAlignment="1">
      <alignment vertical="center"/>
    </xf>
    <xf numFmtId="0" fontId="2" fillId="0" borderId="0" xfId="0" applyFont="1" applyFill="1" applyAlignment="1">
      <alignment horizontal="center" vertical="center"/>
    </xf>
    <xf numFmtId="0" fontId="10" fillId="0" borderId="1" xfId="53" applyFont="1" applyFill="1" applyBorder="1" applyAlignment="1">
      <alignment horizontal="center" vertical="center" wrapText="1"/>
    </xf>
    <xf numFmtId="0" fontId="8" fillId="0" borderId="1" xfId="53"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10" fillId="0" borderId="1" xfId="53" applyFont="1" applyFill="1" applyBorder="1" applyAlignment="1">
      <alignment horizontal="center" vertical="center"/>
    </xf>
    <xf numFmtId="0" fontId="10" fillId="0" borderId="0" xfId="53" applyFont="1" applyFill="1" applyBorder="1" applyAlignment="1">
      <alignment vertical="center"/>
    </xf>
    <xf numFmtId="49" fontId="2" fillId="0" borderId="5"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vertical="center"/>
    </xf>
    <xf numFmtId="0" fontId="8" fillId="0" borderId="1" xfId="20" applyFont="1" applyFill="1" applyBorder="1" applyAlignment="1">
      <alignment horizontal="center" vertical="center" wrapText="1"/>
    </xf>
    <xf numFmtId="49" fontId="8" fillId="0" borderId="1" xfId="2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applyAlignme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4"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_Sheet6" xfId="53"/>
    <cellStyle name="常规 7" xfId="54"/>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8" sqref="E8"/>
    </sheetView>
  </sheetViews>
  <sheetFormatPr defaultColWidth="9" defaultRowHeight="13.5" outlineLevelRow="7" outlineLevelCol="4"/>
  <cols>
    <col min="1" max="1" width="9.625" style="55" customWidth="1"/>
    <col min="2" max="2" width="27.125" style="55" customWidth="1"/>
    <col min="3" max="3" width="25" style="55" customWidth="1"/>
    <col min="4" max="4" width="23.5" style="55" customWidth="1"/>
    <col min="5" max="5" width="25.625" style="55" customWidth="1"/>
    <col min="6" max="7" width="9" style="55"/>
    <col min="8" max="8" width="10.375" style="55"/>
    <col min="9" max="16384" width="9" style="55"/>
  </cols>
  <sheetData>
    <row r="1" s="55" customFormat="1" ht="27" spans="1:5">
      <c r="A1" s="56" t="s">
        <v>0</v>
      </c>
      <c r="B1" s="57"/>
      <c r="C1" s="56"/>
      <c r="D1" s="56"/>
      <c r="E1" s="56"/>
    </row>
    <row r="2" s="55" customFormat="1" ht="39" customHeight="1" spans="1:5">
      <c r="A2" s="58" t="s">
        <v>1</v>
      </c>
      <c r="B2" s="59" t="s">
        <v>2</v>
      </c>
      <c r="C2" s="59" t="s">
        <v>3</v>
      </c>
      <c r="D2" s="58" t="s">
        <v>4</v>
      </c>
      <c r="E2" s="59" t="s">
        <v>5</v>
      </c>
    </row>
    <row r="3" s="55" customFormat="1" ht="52" customHeight="1" spans="1:5">
      <c r="A3" s="58">
        <v>1</v>
      </c>
      <c r="B3" s="59" t="s">
        <v>6</v>
      </c>
      <c r="C3" s="58">
        <f>灵活就业社保补贴!H7</f>
        <v>4</v>
      </c>
      <c r="D3" s="58">
        <f>灵活就业社保补贴!L7</f>
        <v>3000</v>
      </c>
      <c r="E3" s="60"/>
    </row>
    <row r="4" s="55" customFormat="1" ht="52" customHeight="1" spans="1:5">
      <c r="A4" s="58">
        <v>2</v>
      </c>
      <c r="B4" s="59" t="s">
        <v>7</v>
      </c>
      <c r="C4" s="58">
        <f>粤东粤西粤北地区就业补贴!H7</f>
        <v>4</v>
      </c>
      <c r="D4" s="58">
        <f>粤东粤西粤北地区就业补贴!L7</f>
        <v>20000</v>
      </c>
      <c r="E4" s="61"/>
    </row>
    <row r="5" s="55" customFormat="1" ht="52" customHeight="1" spans="1:5">
      <c r="A5" s="58">
        <v>3</v>
      </c>
      <c r="B5" s="59" t="s">
        <v>8</v>
      </c>
      <c r="C5" s="58">
        <f>一次性创业资助!H5</f>
        <v>1</v>
      </c>
      <c r="D5" s="58">
        <f>一次性创业资助!L5</f>
        <v>10000</v>
      </c>
      <c r="E5" s="62"/>
    </row>
    <row r="6" s="55" customFormat="1" ht="52" customHeight="1" spans="1:5">
      <c r="A6" s="58">
        <v>4</v>
      </c>
      <c r="B6" s="59" t="s">
        <v>9</v>
      </c>
      <c r="C6" s="58">
        <f>创业租金补贴!H5</f>
        <v>1</v>
      </c>
      <c r="D6" s="58">
        <f>创业租金补贴!L5</f>
        <v>4000</v>
      </c>
      <c r="E6" s="60"/>
    </row>
    <row r="7" s="55" customFormat="1" ht="45" customHeight="1" spans="1:5">
      <c r="A7" s="58">
        <v>5</v>
      </c>
      <c r="B7" s="59" t="s">
        <v>10</v>
      </c>
      <c r="C7" s="59">
        <f>就业见习补贴!H9</f>
        <v>6</v>
      </c>
      <c r="D7" s="59">
        <f>就业见习补贴!K9</f>
        <v>24300</v>
      </c>
      <c r="E7" s="60"/>
    </row>
    <row r="8" s="55" customFormat="1" ht="45" customHeight="1" spans="1:5">
      <c r="A8" s="59" t="s">
        <v>11</v>
      </c>
      <c r="B8" s="59"/>
      <c r="C8" s="58">
        <f>SUM(C3:C7)</f>
        <v>16</v>
      </c>
      <c r="D8" s="58">
        <f>SUM(D3:D7)</f>
        <v>61300</v>
      </c>
      <c r="E8" s="61"/>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P5" sqref="P5"/>
    </sheetView>
  </sheetViews>
  <sheetFormatPr defaultColWidth="9" defaultRowHeight="14.25" outlineLevelRow="6"/>
  <cols>
    <col min="1" max="1" width="6.125" style="22" customWidth="1"/>
    <col min="2" max="2" width="9" style="22"/>
    <col min="3" max="3" width="13.375" style="22" customWidth="1"/>
    <col min="4" max="4" width="6.75" style="22" customWidth="1"/>
    <col min="5" max="7" width="9" style="22"/>
    <col min="8" max="8" width="6.875" style="22" customWidth="1"/>
    <col min="9" max="9" width="7.25" style="22" customWidth="1"/>
    <col min="10" max="16384" width="9" style="22"/>
  </cols>
  <sheetData>
    <row r="1" ht="27" spans="1:14">
      <c r="A1" s="6" t="s">
        <v>12</v>
      </c>
      <c r="B1" s="6"/>
      <c r="C1" s="6"/>
      <c r="D1" s="6"/>
      <c r="E1" s="6"/>
      <c r="F1" s="6"/>
      <c r="G1" s="6"/>
      <c r="H1" s="6"/>
      <c r="I1" s="6"/>
      <c r="J1" s="6"/>
      <c r="K1" s="6"/>
      <c r="L1" s="6"/>
      <c r="M1" s="6"/>
      <c r="N1" s="6"/>
    </row>
    <row r="2" s="50" customFormat="1" ht="75" customHeight="1" spans="1:14">
      <c r="A2" s="51" t="s">
        <v>1</v>
      </c>
      <c r="B2" s="52" t="s">
        <v>13</v>
      </c>
      <c r="C2" s="52" t="s">
        <v>14</v>
      </c>
      <c r="D2" s="51" t="s">
        <v>15</v>
      </c>
      <c r="E2" s="51" t="s">
        <v>16</v>
      </c>
      <c r="F2" s="51" t="s">
        <v>17</v>
      </c>
      <c r="G2" s="51" t="s">
        <v>18</v>
      </c>
      <c r="H2" s="51" t="s">
        <v>19</v>
      </c>
      <c r="I2" s="51" t="s">
        <v>20</v>
      </c>
      <c r="J2" s="51" t="s">
        <v>21</v>
      </c>
      <c r="K2" s="51" t="s">
        <v>22</v>
      </c>
      <c r="L2" s="54" t="s">
        <v>23</v>
      </c>
      <c r="M2" s="51" t="s">
        <v>24</v>
      </c>
      <c r="N2" s="51" t="s">
        <v>5</v>
      </c>
    </row>
    <row r="3" s="2" customFormat="1" ht="81" customHeight="1" spans="1:14">
      <c r="A3" s="9">
        <v>1</v>
      </c>
      <c r="B3" s="9" t="s">
        <v>6</v>
      </c>
      <c r="C3" s="53" t="s">
        <v>25</v>
      </c>
      <c r="D3" s="9" t="s">
        <v>26</v>
      </c>
      <c r="E3" s="9" t="s">
        <v>27</v>
      </c>
      <c r="F3" s="9" t="s">
        <v>28</v>
      </c>
      <c r="G3" s="39" t="s">
        <v>29</v>
      </c>
      <c r="H3" s="9">
        <v>1</v>
      </c>
      <c r="I3" s="9" t="s">
        <v>27</v>
      </c>
      <c r="J3" s="9" t="s">
        <v>30</v>
      </c>
      <c r="K3" s="9" t="s">
        <v>31</v>
      </c>
      <c r="L3" s="9">
        <v>900</v>
      </c>
      <c r="M3" s="9" t="s">
        <v>32</v>
      </c>
      <c r="N3" s="9"/>
    </row>
    <row r="4" s="2" customFormat="1" ht="81" customHeight="1" spans="1:14">
      <c r="A4" s="9">
        <v>2</v>
      </c>
      <c r="B4" s="9" t="s">
        <v>6</v>
      </c>
      <c r="C4" s="53" t="s">
        <v>25</v>
      </c>
      <c r="D4" s="9" t="s">
        <v>33</v>
      </c>
      <c r="E4" s="9" t="s">
        <v>34</v>
      </c>
      <c r="F4" s="9" t="s">
        <v>35</v>
      </c>
      <c r="G4" s="39" t="s">
        <v>29</v>
      </c>
      <c r="H4" s="9">
        <v>1</v>
      </c>
      <c r="I4" s="9" t="s">
        <v>34</v>
      </c>
      <c r="J4" s="9" t="s">
        <v>36</v>
      </c>
      <c r="K4" s="9" t="s">
        <v>37</v>
      </c>
      <c r="L4" s="9">
        <v>900</v>
      </c>
      <c r="M4" s="9" t="s">
        <v>38</v>
      </c>
      <c r="N4" s="9"/>
    </row>
    <row r="5" s="2" customFormat="1" ht="81" customHeight="1" spans="1:14">
      <c r="A5" s="9">
        <v>3</v>
      </c>
      <c r="B5" s="9" t="s">
        <v>6</v>
      </c>
      <c r="C5" s="53" t="s">
        <v>25</v>
      </c>
      <c r="D5" s="9" t="s">
        <v>39</v>
      </c>
      <c r="E5" s="9" t="s">
        <v>40</v>
      </c>
      <c r="F5" s="9" t="s">
        <v>41</v>
      </c>
      <c r="G5" s="39" t="s">
        <v>29</v>
      </c>
      <c r="H5" s="9">
        <v>1</v>
      </c>
      <c r="I5" s="9" t="s">
        <v>40</v>
      </c>
      <c r="J5" s="9" t="s">
        <v>42</v>
      </c>
      <c r="K5" s="9" t="s">
        <v>43</v>
      </c>
      <c r="L5" s="9">
        <v>600</v>
      </c>
      <c r="M5" s="9" t="s">
        <v>44</v>
      </c>
      <c r="N5" s="9"/>
    </row>
    <row r="6" s="2" customFormat="1" ht="81" customHeight="1" spans="1:14">
      <c r="A6" s="9">
        <v>4</v>
      </c>
      <c r="B6" s="9" t="s">
        <v>6</v>
      </c>
      <c r="C6" s="53" t="s">
        <v>25</v>
      </c>
      <c r="D6" s="9" t="s">
        <v>45</v>
      </c>
      <c r="E6" s="9" t="s">
        <v>46</v>
      </c>
      <c r="F6" s="9" t="s">
        <v>47</v>
      </c>
      <c r="G6" s="39" t="s">
        <v>29</v>
      </c>
      <c r="H6" s="9">
        <v>1</v>
      </c>
      <c r="I6" s="9" t="s">
        <v>46</v>
      </c>
      <c r="J6" s="9" t="s">
        <v>48</v>
      </c>
      <c r="K6" s="9" t="s">
        <v>31</v>
      </c>
      <c r="L6" s="9">
        <v>600</v>
      </c>
      <c r="M6" s="9" t="s">
        <v>49</v>
      </c>
      <c r="N6" s="9"/>
    </row>
    <row r="7" ht="36" customHeight="1" spans="1:14">
      <c r="A7" s="28" t="s">
        <v>11</v>
      </c>
      <c r="B7" s="28"/>
      <c r="C7" s="28"/>
      <c r="D7" s="28"/>
      <c r="E7" s="28"/>
      <c r="F7" s="28"/>
      <c r="G7" s="28"/>
      <c r="H7" s="28">
        <f>SUM(H3:H6)</f>
        <v>4</v>
      </c>
      <c r="I7" s="28"/>
      <c r="J7" s="28"/>
      <c r="K7" s="28"/>
      <c r="L7" s="28">
        <f>SUM(L3:L6)</f>
        <v>3000</v>
      </c>
      <c r="M7" s="28"/>
      <c r="N7" s="28"/>
    </row>
  </sheetData>
  <autoFilter ref="A2:M7">
    <extLst/>
  </autoFilter>
  <mergeCells count="1">
    <mergeCell ref="A1:N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7"/>
  <sheetViews>
    <sheetView workbookViewId="0">
      <selection activeCell="J3" sqref="J3:J6"/>
    </sheetView>
  </sheetViews>
  <sheetFormatPr defaultColWidth="9" defaultRowHeight="13.5" outlineLevelRow="6"/>
  <cols>
    <col min="1" max="1" width="7.625" style="4" customWidth="1"/>
    <col min="2" max="2" width="9" style="4"/>
    <col min="3" max="3" width="12.75" style="4" customWidth="1"/>
    <col min="4" max="4" width="9" style="4"/>
    <col min="5" max="5" width="9.375" style="4"/>
    <col min="6" max="6" width="8.5" style="4" customWidth="1"/>
    <col min="7" max="16384" width="9" style="4"/>
  </cols>
  <sheetData>
    <row r="1" ht="27" spans="1:14">
      <c r="A1" s="6" t="s">
        <v>12</v>
      </c>
      <c r="B1" s="6"/>
      <c r="C1" s="6"/>
      <c r="D1" s="6"/>
      <c r="E1" s="6"/>
      <c r="F1" s="6"/>
      <c r="G1" s="6"/>
      <c r="H1" s="6"/>
      <c r="I1" s="6"/>
      <c r="J1" s="6"/>
      <c r="K1" s="6"/>
      <c r="L1" s="6"/>
      <c r="M1" s="6"/>
      <c r="N1" s="6"/>
    </row>
    <row r="2" s="35" customFormat="1" ht="61" customHeight="1" spans="1:243">
      <c r="A2" s="37" t="s">
        <v>1</v>
      </c>
      <c r="B2" s="38" t="s">
        <v>13</v>
      </c>
      <c r="C2" s="38" t="s">
        <v>14</v>
      </c>
      <c r="D2" s="38" t="s">
        <v>15</v>
      </c>
      <c r="E2" s="37" t="s">
        <v>16</v>
      </c>
      <c r="F2" s="37" t="s">
        <v>17</v>
      </c>
      <c r="G2" s="38" t="s">
        <v>50</v>
      </c>
      <c r="H2" s="38" t="s">
        <v>19</v>
      </c>
      <c r="I2" s="38" t="s">
        <v>51</v>
      </c>
      <c r="J2" s="38" t="s">
        <v>21</v>
      </c>
      <c r="K2" s="38" t="s">
        <v>22</v>
      </c>
      <c r="L2" s="38" t="s">
        <v>52</v>
      </c>
      <c r="M2" s="38" t="s">
        <v>24</v>
      </c>
      <c r="N2" s="46" t="s">
        <v>5</v>
      </c>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c r="HE2" s="47"/>
      <c r="HF2" s="47"/>
      <c r="HG2" s="47"/>
      <c r="HH2" s="47"/>
      <c r="HI2" s="47"/>
      <c r="HJ2" s="47"/>
      <c r="HK2" s="47"/>
      <c r="HL2" s="47"/>
      <c r="HM2" s="47"/>
      <c r="HN2" s="47"/>
      <c r="HO2" s="47"/>
      <c r="HP2" s="47"/>
      <c r="HQ2" s="47"/>
      <c r="HR2" s="47"/>
      <c r="HS2" s="47"/>
      <c r="HT2" s="47"/>
      <c r="HU2" s="47"/>
      <c r="HV2" s="47"/>
      <c r="HW2" s="47"/>
      <c r="HX2" s="47"/>
      <c r="HY2" s="47"/>
      <c r="HZ2" s="47"/>
      <c r="IA2" s="47"/>
      <c r="IB2" s="47"/>
      <c r="IC2" s="47"/>
      <c r="ID2" s="47"/>
      <c r="IE2" s="47"/>
      <c r="IF2" s="47"/>
      <c r="IG2" s="47"/>
      <c r="IH2" s="47"/>
      <c r="II2" s="47"/>
    </row>
    <row r="3" s="36" customFormat="1" ht="113" customHeight="1" spans="1:14">
      <c r="A3" s="39">
        <v>1</v>
      </c>
      <c r="B3" s="40" t="s">
        <v>7</v>
      </c>
      <c r="C3" s="41" t="s">
        <v>53</v>
      </c>
      <c r="D3" s="40" t="s">
        <v>54</v>
      </c>
      <c r="E3" s="9" t="s">
        <v>55</v>
      </c>
      <c r="F3" s="9" t="s">
        <v>56</v>
      </c>
      <c r="G3" s="40" t="s">
        <v>57</v>
      </c>
      <c r="H3" s="15">
        <v>1</v>
      </c>
      <c r="I3" s="9" t="s">
        <v>55</v>
      </c>
      <c r="J3" s="40" t="s">
        <v>58</v>
      </c>
      <c r="K3" s="9" t="s">
        <v>37</v>
      </c>
      <c r="L3" s="39">
        <v>5000</v>
      </c>
      <c r="M3" s="48" t="s">
        <v>59</v>
      </c>
      <c r="N3" s="15"/>
    </row>
    <row r="4" s="36" customFormat="1" ht="113" customHeight="1" spans="1:14">
      <c r="A4" s="39">
        <v>2</v>
      </c>
      <c r="B4" s="40" t="s">
        <v>7</v>
      </c>
      <c r="C4" s="41" t="s">
        <v>53</v>
      </c>
      <c r="D4" s="40" t="s">
        <v>54</v>
      </c>
      <c r="E4" s="40" t="s">
        <v>60</v>
      </c>
      <c r="F4" s="40" t="s">
        <v>61</v>
      </c>
      <c r="G4" s="40" t="s">
        <v>57</v>
      </c>
      <c r="H4" s="15">
        <v>1</v>
      </c>
      <c r="I4" s="40" t="s">
        <v>60</v>
      </c>
      <c r="J4" s="40" t="s">
        <v>62</v>
      </c>
      <c r="K4" s="9" t="s">
        <v>43</v>
      </c>
      <c r="L4" s="39">
        <v>5000</v>
      </c>
      <c r="M4" s="48" t="s">
        <v>59</v>
      </c>
      <c r="N4" s="9"/>
    </row>
    <row r="5" s="36" customFormat="1" ht="113" customHeight="1" spans="1:15">
      <c r="A5" s="39">
        <v>3</v>
      </c>
      <c r="B5" s="40" t="s">
        <v>7</v>
      </c>
      <c r="C5" s="41" t="s">
        <v>53</v>
      </c>
      <c r="D5" s="40" t="s">
        <v>54</v>
      </c>
      <c r="E5" s="40" t="s">
        <v>63</v>
      </c>
      <c r="F5" s="40" t="s">
        <v>64</v>
      </c>
      <c r="G5" s="40" t="s">
        <v>57</v>
      </c>
      <c r="H5" s="15">
        <v>1</v>
      </c>
      <c r="I5" s="40" t="s">
        <v>63</v>
      </c>
      <c r="J5" s="40" t="s">
        <v>65</v>
      </c>
      <c r="K5" s="9" t="s">
        <v>66</v>
      </c>
      <c r="L5" s="39">
        <v>5000</v>
      </c>
      <c r="M5" s="48" t="s">
        <v>59</v>
      </c>
      <c r="N5" s="9"/>
      <c r="O5" s="36" t="s">
        <v>67</v>
      </c>
    </row>
    <row r="6" s="36" customFormat="1" ht="113" customHeight="1" spans="1:14">
      <c r="A6" s="39">
        <v>4</v>
      </c>
      <c r="B6" s="42" t="s">
        <v>7</v>
      </c>
      <c r="C6" s="43" t="s">
        <v>53</v>
      </c>
      <c r="D6" s="44" t="s">
        <v>54</v>
      </c>
      <c r="E6" s="44" t="s">
        <v>68</v>
      </c>
      <c r="F6" s="44" t="s">
        <v>69</v>
      </c>
      <c r="G6" s="40" t="s">
        <v>57</v>
      </c>
      <c r="H6" s="45">
        <v>1</v>
      </c>
      <c r="I6" s="44" t="s">
        <v>68</v>
      </c>
      <c r="J6" s="49" t="s">
        <v>70</v>
      </c>
      <c r="K6" s="49" t="s">
        <v>37</v>
      </c>
      <c r="L6" s="39">
        <v>5000</v>
      </c>
      <c r="M6" s="48" t="s">
        <v>59</v>
      </c>
      <c r="N6" s="9"/>
    </row>
    <row r="7" ht="39" customHeight="1" spans="1:14">
      <c r="A7" s="14" t="s">
        <v>11</v>
      </c>
      <c r="B7" s="14"/>
      <c r="C7" s="14"/>
      <c r="D7" s="14"/>
      <c r="E7" s="14"/>
      <c r="F7" s="14"/>
      <c r="G7" s="14"/>
      <c r="H7" s="14">
        <f>SUM(H3:H6)</f>
        <v>4</v>
      </c>
      <c r="I7" s="14"/>
      <c r="J7" s="14"/>
      <c r="K7" s="14"/>
      <c r="L7" s="14">
        <f>SUM(L3:L6)</f>
        <v>20000</v>
      </c>
      <c r="M7" s="14"/>
      <c r="N7" s="14"/>
    </row>
  </sheetData>
  <autoFilter ref="A2:GN7">
    <extLst/>
  </autoFilter>
  <mergeCells count="1">
    <mergeCell ref="A1:N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workbookViewId="0">
      <selection activeCell="J4" sqref="J4"/>
    </sheetView>
  </sheetViews>
  <sheetFormatPr defaultColWidth="9" defaultRowHeight="13.5" outlineLevelRow="4"/>
  <cols>
    <col min="1" max="1" width="7.375" style="4" customWidth="1"/>
    <col min="2" max="7" width="9" style="4"/>
    <col min="8" max="8" width="9.375" style="4"/>
    <col min="9" max="16384" width="9" style="4"/>
  </cols>
  <sheetData>
    <row r="1" ht="27" spans="1:14">
      <c r="A1" s="6" t="s">
        <v>12</v>
      </c>
      <c r="B1" s="6"/>
      <c r="C1" s="6"/>
      <c r="D1" s="6"/>
      <c r="E1" s="6"/>
      <c r="F1" s="6"/>
      <c r="G1" s="6"/>
      <c r="H1" s="6"/>
      <c r="I1" s="6"/>
      <c r="J1" s="6"/>
      <c r="K1" s="6"/>
      <c r="L1" s="6"/>
      <c r="M1" s="6"/>
      <c r="N1" s="6"/>
    </row>
    <row r="2" s="32" customFormat="1" ht="36" customHeight="1" spans="1:14">
      <c r="A2" s="24" t="s">
        <v>1</v>
      </c>
      <c r="B2" s="25" t="s">
        <v>13</v>
      </c>
      <c r="C2" s="25" t="s">
        <v>14</v>
      </c>
      <c r="D2" s="25" t="s">
        <v>15</v>
      </c>
      <c r="E2" s="24" t="s">
        <v>16</v>
      </c>
      <c r="F2" s="26" t="s">
        <v>17</v>
      </c>
      <c r="G2" s="26" t="s">
        <v>50</v>
      </c>
      <c r="H2" s="26" t="s">
        <v>19</v>
      </c>
      <c r="I2" s="34" t="s">
        <v>20</v>
      </c>
      <c r="J2" s="34" t="s">
        <v>21</v>
      </c>
      <c r="K2" s="34" t="s">
        <v>71</v>
      </c>
      <c r="L2" s="24" t="s">
        <v>52</v>
      </c>
      <c r="M2" s="24" t="s">
        <v>24</v>
      </c>
      <c r="N2" s="24" t="s">
        <v>5</v>
      </c>
    </row>
    <row r="3" s="32" customFormat="1" ht="23" customHeight="1" spans="1:14">
      <c r="A3" s="24"/>
      <c r="B3" s="25"/>
      <c r="C3" s="25"/>
      <c r="D3" s="25"/>
      <c r="E3" s="24"/>
      <c r="F3" s="26"/>
      <c r="G3" s="26"/>
      <c r="H3" s="26"/>
      <c r="I3" s="34"/>
      <c r="J3" s="34"/>
      <c r="K3" s="34"/>
      <c r="L3" s="24"/>
      <c r="M3" s="24"/>
      <c r="N3" s="24"/>
    </row>
    <row r="4" s="33" customFormat="1" ht="131" customHeight="1" spans="1:14">
      <c r="A4" s="9">
        <v>1</v>
      </c>
      <c r="B4" s="9" t="s">
        <v>8</v>
      </c>
      <c r="C4" s="9" t="s">
        <v>72</v>
      </c>
      <c r="D4" s="9" t="s">
        <v>54</v>
      </c>
      <c r="E4" s="9" t="s">
        <v>73</v>
      </c>
      <c r="F4" s="9" t="s">
        <v>74</v>
      </c>
      <c r="G4" s="9" t="s">
        <v>57</v>
      </c>
      <c r="H4" s="9">
        <v>1</v>
      </c>
      <c r="I4" s="9" t="s">
        <v>73</v>
      </c>
      <c r="J4" s="9" t="s">
        <v>75</v>
      </c>
      <c r="K4" s="9" t="s">
        <v>31</v>
      </c>
      <c r="L4" s="9">
        <v>10000</v>
      </c>
      <c r="M4" s="9" t="s">
        <v>76</v>
      </c>
      <c r="N4" s="9"/>
    </row>
    <row r="5" ht="37" customHeight="1" spans="1:14">
      <c r="A5" s="14" t="s">
        <v>11</v>
      </c>
      <c r="B5" s="14"/>
      <c r="C5" s="14"/>
      <c r="D5" s="14"/>
      <c r="E5" s="14"/>
      <c r="F5" s="14"/>
      <c r="G5" s="14"/>
      <c r="H5" s="14">
        <f>SUM(H4:H4)</f>
        <v>1</v>
      </c>
      <c r="I5" s="14"/>
      <c r="J5" s="14"/>
      <c r="K5" s="14"/>
      <c r="L5" s="14">
        <f>SUM(L4:L4)</f>
        <v>10000</v>
      </c>
      <c r="M5" s="14"/>
      <c r="N5" s="14"/>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C5"/>
  <sheetViews>
    <sheetView workbookViewId="0">
      <selection activeCell="J4" sqref="J4"/>
    </sheetView>
  </sheetViews>
  <sheetFormatPr defaultColWidth="9" defaultRowHeight="13.5" outlineLevelRow="4"/>
  <cols>
    <col min="1" max="1" width="7.25" style="23" customWidth="1"/>
    <col min="2" max="2" width="9" style="23"/>
    <col min="3" max="3" width="12.625" style="23" customWidth="1"/>
    <col min="4" max="5" width="9" style="23"/>
    <col min="6" max="6" width="8.25" style="23" customWidth="1"/>
    <col min="7" max="7" width="9.375" style="23" customWidth="1"/>
    <col min="8" max="16384" width="9" style="23"/>
  </cols>
  <sheetData>
    <row r="1" s="19" customFormat="1" ht="27" spans="1:14">
      <c r="A1" s="6" t="s">
        <v>12</v>
      </c>
      <c r="B1" s="6"/>
      <c r="C1" s="6"/>
      <c r="D1" s="6"/>
      <c r="E1" s="6"/>
      <c r="F1" s="6"/>
      <c r="G1" s="6"/>
      <c r="H1" s="6"/>
      <c r="I1" s="6"/>
      <c r="J1" s="6"/>
      <c r="K1" s="6"/>
      <c r="L1" s="6"/>
      <c r="M1" s="6"/>
      <c r="N1" s="6"/>
    </row>
    <row r="2" s="20" customFormat="1" ht="37" customHeight="1" spans="1:16357">
      <c r="A2" s="24" t="s">
        <v>1</v>
      </c>
      <c r="B2" s="25" t="s">
        <v>13</v>
      </c>
      <c r="C2" s="25" t="s">
        <v>14</v>
      </c>
      <c r="D2" s="25" t="s">
        <v>15</v>
      </c>
      <c r="E2" s="24" t="s">
        <v>16</v>
      </c>
      <c r="F2" s="26" t="s">
        <v>17</v>
      </c>
      <c r="G2" s="26" t="s">
        <v>50</v>
      </c>
      <c r="H2" s="26" t="s">
        <v>19</v>
      </c>
      <c r="I2" s="29" t="s">
        <v>20</v>
      </c>
      <c r="J2" s="29" t="s">
        <v>21</v>
      </c>
      <c r="K2" s="29" t="s">
        <v>22</v>
      </c>
      <c r="L2" s="24" t="s">
        <v>52</v>
      </c>
      <c r="M2" s="24" t="s">
        <v>24</v>
      </c>
      <c r="N2" s="24" t="s">
        <v>5</v>
      </c>
      <c r="XDV2" s="30"/>
      <c r="XDW2" s="30"/>
      <c r="XDX2" s="30"/>
      <c r="XDY2" s="30"/>
      <c r="XDZ2" s="30"/>
      <c r="XEA2" s="31"/>
      <c r="XEB2" s="31"/>
      <c r="XEC2" s="30"/>
    </row>
    <row r="3" s="20" customFormat="1" ht="37" customHeight="1" spans="1:16357">
      <c r="A3" s="24"/>
      <c r="B3" s="25"/>
      <c r="C3" s="25"/>
      <c r="D3" s="25"/>
      <c r="E3" s="24"/>
      <c r="F3" s="26"/>
      <c r="G3" s="26"/>
      <c r="H3" s="26"/>
      <c r="I3" s="29"/>
      <c r="J3" s="29"/>
      <c r="K3" s="29"/>
      <c r="L3" s="24"/>
      <c r="M3" s="24"/>
      <c r="N3" s="24"/>
      <c r="XDV3" s="30"/>
      <c r="XDW3" s="30"/>
      <c r="XDX3" s="30"/>
      <c r="XDY3" s="30"/>
      <c r="XDZ3" s="30"/>
      <c r="XEA3" s="31"/>
      <c r="XEB3" s="31"/>
      <c r="XEC3" s="30"/>
    </row>
    <row r="4" s="21" customFormat="1" ht="126" customHeight="1" spans="1:14">
      <c r="A4" s="9">
        <v>1</v>
      </c>
      <c r="B4" s="9" t="s">
        <v>9</v>
      </c>
      <c r="C4" s="9" t="s">
        <v>77</v>
      </c>
      <c r="D4" s="9" t="s">
        <v>54</v>
      </c>
      <c r="E4" s="9" t="s">
        <v>73</v>
      </c>
      <c r="F4" s="9" t="s">
        <v>74</v>
      </c>
      <c r="G4" s="27" t="s">
        <v>78</v>
      </c>
      <c r="H4" s="9">
        <v>1</v>
      </c>
      <c r="I4" s="9" t="s">
        <v>73</v>
      </c>
      <c r="J4" s="9" t="s">
        <v>75</v>
      </c>
      <c r="K4" s="9" t="s">
        <v>31</v>
      </c>
      <c r="L4" s="9">
        <v>4000</v>
      </c>
      <c r="M4" s="9" t="s">
        <v>76</v>
      </c>
      <c r="N4" s="9"/>
    </row>
    <row r="5" s="22" customFormat="1" ht="36" customHeight="1" spans="1:14">
      <c r="A5" s="28" t="s">
        <v>11</v>
      </c>
      <c r="B5" s="28"/>
      <c r="C5" s="28"/>
      <c r="D5" s="28"/>
      <c r="E5" s="28"/>
      <c r="F5" s="28"/>
      <c r="G5" s="28"/>
      <c r="H5" s="28">
        <f>SUM(H4:H4)</f>
        <v>1</v>
      </c>
      <c r="I5" s="28"/>
      <c r="J5" s="28"/>
      <c r="K5" s="28"/>
      <c r="L5" s="28">
        <f>SUM(L4:L4)</f>
        <v>4000</v>
      </c>
      <c r="M5" s="28"/>
      <c r="N5" s="28"/>
    </row>
  </sheetData>
  <mergeCells count="15">
    <mergeCell ref="A1:N1"/>
    <mergeCell ref="A2:A3"/>
    <mergeCell ref="B2:B3"/>
    <mergeCell ref="C2:C3"/>
    <mergeCell ref="D2:D3"/>
    <mergeCell ref="E2:E3"/>
    <mergeCell ref="F2:F3"/>
    <mergeCell ref="G2:G3"/>
    <mergeCell ref="H2:H3"/>
    <mergeCell ref="I2:I3"/>
    <mergeCell ref="J2:J3"/>
    <mergeCell ref="K2:K3"/>
    <mergeCell ref="L2:L3"/>
    <mergeCell ref="M2:M3"/>
    <mergeCell ref="N2:N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workbookViewId="0">
      <selection activeCell="Q6" sqref="Q6"/>
    </sheetView>
  </sheetViews>
  <sheetFormatPr defaultColWidth="9" defaultRowHeight="13.5"/>
  <cols>
    <col min="1" max="2" width="9" style="4"/>
    <col min="3" max="3" width="12.75" style="5" customWidth="1"/>
    <col min="4" max="12" width="9" style="4"/>
    <col min="13" max="13" width="10" style="4" customWidth="1"/>
    <col min="14" max="16384" width="9" style="4"/>
  </cols>
  <sheetData>
    <row r="1" ht="27" spans="1:13">
      <c r="A1" s="6" t="s">
        <v>12</v>
      </c>
      <c r="B1" s="6"/>
      <c r="C1" s="7"/>
      <c r="D1" s="6"/>
      <c r="E1" s="6"/>
      <c r="F1" s="6"/>
      <c r="G1" s="6"/>
      <c r="H1" s="6"/>
      <c r="I1" s="6"/>
      <c r="J1" s="6"/>
      <c r="K1" s="6"/>
      <c r="L1" s="6"/>
      <c r="M1" s="6"/>
    </row>
    <row r="2" s="1" customFormat="1" ht="63" customHeight="1" spans="1:13">
      <c r="A2" s="8" t="s">
        <v>1</v>
      </c>
      <c r="B2" s="8" t="s">
        <v>13</v>
      </c>
      <c r="C2" s="8" t="s">
        <v>14</v>
      </c>
      <c r="D2" s="8" t="s">
        <v>15</v>
      </c>
      <c r="E2" s="8" t="s">
        <v>79</v>
      </c>
      <c r="F2" s="8" t="s">
        <v>80</v>
      </c>
      <c r="G2" s="8" t="s">
        <v>50</v>
      </c>
      <c r="H2" s="8" t="s">
        <v>19</v>
      </c>
      <c r="I2" s="8" t="s">
        <v>21</v>
      </c>
      <c r="J2" s="8" t="s">
        <v>22</v>
      </c>
      <c r="K2" s="8" t="s">
        <v>23</v>
      </c>
      <c r="L2" s="8" t="s">
        <v>24</v>
      </c>
      <c r="M2" s="8" t="s">
        <v>81</v>
      </c>
    </row>
    <row r="3" s="2" customFormat="1" ht="95" customHeight="1" spans="1:13">
      <c r="A3" s="9">
        <v>1</v>
      </c>
      <c r="B3" s="9" t="s">
        <v>10</v>
      </c>
      <c r="C3" s="10" t="s">
        <v>82</v>
      </c>
      <c r="D3" s="9" t="s">
        <v>54</v>
      </c>
      <c r="E3" s="9" t="s">
        <v>83</v>
      </c>
      <c r="F3" s="9" t="s">
        <v>84</v>
      </c>
      <c r="G3" s="9" t="s">
        <v>85</v>
      </c>
      <c r="H3" s="9">
        <v>1</v>
      </c>
      <c r="I3" s="9" t="s">
        <v>86</v>
      </c>
      <c r="J3" s="9" t="s">
        <v>87</v>
      </c>
      <c r="K3" s="15">
        <v>4860</v>
      </c>
      <c r="L3" s="9" t="s">
        <v>59</v>
      </c>
      <c r="M3" s="16" t="s">
        <v>88</v>
      </c>
    </row>
    <row r="4" s="2" customFormat="1" ht="95" customHeight="1" spans="1:13">
      <c r="A4" s="9">
        <v>2</v>
      </c>
      <c r="B4" s="9" t="s">
        <v>10</v>
      </c>
      <c r="C4" s="10" t="s">
        <v>82</v>
      </c>
      <c r="D4" s="9" t="s">
        <v>54</v>
      </c>
      <c r="E4" s="9" t="s">
        <v>83</v>
      </c>
      <c r="F4" s="9" t="s">
        <v>84</v>
      </c>
      <c r="G4" s="9" t="s">
        <v>85</v>
      </c>
      <c r="H4" s="9">
        <v>1</v>
      </c>
      <c r="I4" s="9" t="s">
        <v>86</v>
      </c>
      <c r="J4" s="9" t="s">
        <v>87</v>
      </c>
      <c r="K4" s="15">
        <v>4860</v>
      </c>
      <c r="L4" s="9" t="s">
        <v>59</v>
      </c>
      <c r="M4" s="16" t="s">
        <v>89</v>
      </c>
    </row>
    <row r="5" s="3" customFormat="1" ht="95" customHeight="1" spans="1:13">
      <c r="A5" s="9">
        <v>3</v>
      </c>
      <c r="B5" s="11" t="s">
        <v>10</v>
      </c>
      <c r="C5" s="10" t="s">
        <v>82</v>
      </c>
      <c r="D5" s="11" t="s">
        <v>54</v>
      </c>
      <c r="E5" s="9" t="s">
        <v>83</v>
      </c>
      <c r="F5" s="9" t="s">
        <v>84</v>
      </c>
      <c r="G5" s="11" t="s">
        <v>90</v>
      </c>
      <c r="H5" s="9">
        <v>1</v>
      </c>
      <c r="I5" s="9" t="s">
        <v>86</v>
      </c>
      <c r="J5" s="9" t="s">
        <v>87</v>
      </c>
      <c r="K5" s="9">
        <v>3240</v>
      </c>
      <c r="L5" s="9" t="s">
        <v>59</v>
      </c>
      <c r="M5" s="16" t="s">
        <v>91</v>
      </c>
    </row>
    <row r="6" s="3" customFormat="1" ht="95" customHeight="1" spans="1:13">
      <c r="A6" s="9">
        <v>4</v>
      </c>
      <c r="B6" s="11" t="s">
        <v>10</v>
      </c>
      <c r="C6" s="10" t="s">
        <v>82</v>
      </c>
      <c r="D6" s="11" t="s">
        <v>54</v>
      </c>
      <c r="E6" s="9" t="s">
        <v>83</v>
      </c>
      <c r="F6" s="9" t="s">
        <v>84</v>
      </c>
      <c r="G6" s="11" t="s">
        <v>92</v>
      </c>
      <c r="H6" s="9">
        <v>1</v>
      </c>
      <c r="I6" s="9" t="s">
        <v>86</v>
      </c>
      <c r="J6" s="9" t="s">
        <v>87</v>
      </c>
      <c r="K6" s="15">
        <v>3240</v>
      </c>
      <c r="L6" s="9" t="s">
        <v>59</v>
      </c>
      <c r="M6" s="16" t="s">
        <v>93</v>
      </c>
    </row>
    <row r="7" s="3" customFormat="1" ht="95" customHeight="1" spans="1:13">
      <c r="A7" s="9">
        <v>5</v>
      </c>
      <c r="B7" s="11" t="s">
        <v>10</v>
      </c>
      <c r="C7" s="10" t="s">
        <v>82</v>
      </c>
      <c r="D7" s="11" t="s">
        <v>54</v>
      </c>
      <c r="E7" s="12" t="s">
        <v>83</v>
      </c>
      <c r="F7" s="12" t="s">
        <v>84</v>
      </c>
      <c r="G7" s="13" t="s">
        <v>94</v>
      </c>
      <c r="H7" s="9">
        <v>1</v>
      </c>
      <c r="I7" s="12" t="s">
        <v>86</v>
      </c>
      <c r="J7" s="9" t="s">
        <v>87</v>
      </c>
      <c r="K7" s="17">
        <v>3240</v>
      </c>
      <c r="L7" s="9" t="s">
        <v>59</v>
      </c>
      <c r="M7" s="18" t="s">
        <v>95</v>
      </c>
    </row>
    <row r="8" s="3" customFormat="1" ht="95" customHeight="1" spans="1:13">
      <c r="A8" s="9">
        <v>5</v>
      </c>
      <c r="B8" s="11" t="s">
        <v>10</v>
      </c>
      <c r="C8" s="10" t="s">
        <v>82</v>
      </c>
      <c r="D8" s="11" t="s">
        <v>54</v>
      </c>
      <c r="E8" s="9" t="s">
        <v>83</v>
      </c>
      <c r="F8" s="9" t="s">
        <v>84</v>
      </c>
      <c r="G8" s="11" t="s">
        <v>96</v>
      </c>
      <c r="H8" s="9">
        <v>1</v>
      </c>
      <c r="I8" s="9" t="s">
        <v>86</v>
      </c>
      <c r="J8" s="9" t="s">
        <v>87</v>
      </c>
      <c r="K8" s="15">
        <v>4860</v>
      </c>
      <c r="L8" s="9" t="s">
        <v>59</v>
      </c>
      <c r="M8" s="16" t="s">
        <v>97</v>
      </c>
    </row>
    <row r="9" ht="34" customHeight="1" spans="1:13">
      <c r="A9" s="14" t="s">
        <v>11</v>
      </c>
      <c r="B9" s="14"/>
      <c r="C9" s="14"/>
      <c r="D9" s="14"/>
      <c r="E9" s="14"/>
      <c r="F9" s="14"/>
      <c r="G9" s="14"/>
      <c r="H9" s="14">
        <f>SUM(H3:H8)</f>
        <v>6</v>
      </c>
      <c r="I9" s="14"/>
      <c r="J9" s="14"/>
      <c r="K9" s="14">
        <f>SUM(K3:K8)</f>
        <v>24300</v>
      </c>
      <c r="L9" s="14"/>
      <c r="M9" s="14"/>
    </row>
  </sheetData>
  <mergeCells count="1">
    <mergeCell ref="A1:M1"/>
  </mergeCells>
  <conditionalFormatting sqref="M7">
    <cfRule type="duplicateValues" dxfId="0" priority="2"/>
  </conditionalFormatting>
  <conditionalFormatting sqref="M8">
    <cfRule type="duplicateValues" dxfId="0" priority="1"/>
  </conditionalFormatting>
  <conditionalFormatting sqref="M3:M4">
    <cfRule type="duplicateValues" dxfId="0" priority="4"/>
  </conditionalFormatting>
  <conditionalFormatting sqref="M5:M6">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汇总表</vt:lpstr>
      <vt:lpstr>灵活就业社保补贴</vt:lpstr>
      <vt:lpstr>粤东粤西粤北地区就业补贴</vt:lpstr>
      <vt:lpstr>一次性创业资助</vt:lpstr>
      <vt:lpstr>创业租金补贴</vt:lpstr>
      <vt:lpstr>就业见习补贴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2024-02-05T01:51:00Z</dcterms:created>
  <dcterms:modified xsi:type="dcterms:W3CDTF">2024-09-12T07:08:56Z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1DEBEDE961C24989BB5CE5BA6E58AE71_13</vt:lpwstr>
  </property>
  <property fmtid="{D5CDD505-2E9C-101B-9397-08002B2CF9AE}" pid="3" name="KSOProductBuildVer">
    <vt:lpwstr>2052-11.1.0.14309</vt:lpwstr>
  </property>
</Properties>
</file>