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总成绩及进入体检名单" sheetId="3" r:id="rId1"/>
  </sheets>
  <definedNames>
    <definedName name="_xlnm._FilterDatabase" localSheetId="0" hidden="1">总成绩及进入体检名单!$A$3:$K$21</definedName>
    <definedName name="_xlnm.Print_Titles" localSheetId="0">总成绩及进入体检名单!$3:$3</definedName>
  </definedNames>
  <calcPr calcId="144525"/>
</workbook>
</file>

<file path=xl/sharedStrings.xml><?xml version="1.0" encoding="utf-8"?>
<sst xmlns="http://schemas.openxmlformats.org/spreadsheetml/2006/main" count="91" uniqueCount="52">
  <si>
    <t>乳源瑶族自治县2026年度高校毕业生基层公共就业创业服务岗位公开招募综合成绩
及进入体检名单</t>
  </si>
  <si>
    <t>序号</t>
  </si>
  <si>
    <t>姓名</t>
  </si>
  <si>
    <t>身份证号码</t>
  </si>
  <si>
    <t>量化测评分数</t>
  </si>
  <si>
    <t>量化测评分数占比（40%）</t>
  </si>
  <si>
    <t>面试成绩</t>
  </si>
  <si>
    <t>面试成绩占比（60%）</t>
  </si>
  <si>
    <t>综合成绩</t>
  </si>
  <si>
    <t>综合成绩排名</t>
  </si>
  <si>
    <t>是否困难高校毕业生</t>
  </si>
  <si>
    <t>是否进入体检</t>
  </si>
  <si>
    <t>备注</t>
  </si>
  <si>
    <t>陈天韵</t>
  </si>
  <si>
    <t>440704********1567</t>
  </si>
  <si>
    <t>否</t>
  </si>
  <si>
    <t>是</t>
  </si>
  <si>
    <t>廖利妹</t>
  </si>
  <si>
    <t>440232********3621</t>
  </si>
  <si>
    <t>莫丽娟</t>
  </si>
  <si>
    <t>440232********1729</t>
  </si>
  <si>
    <t>黄子瑜</t>
  </si>
  <si>
    <t>440232********132X</t>
  </si>
  <si>
    <t>彭杰</t>
  </si>
  <si>
    <t>440204********4713</t>
  </si>
  <si>
    <t>欧嘉伦</t>
  </si>
  <si>
    <t>440232********1319</t>
  </si>
  <si>
    <t>邹仪茹</t>
  </si>
  <si>
    <t>440232********052X</t>
  </si>
  <si>
    <t>陈婕</t>
  </si>
  <si>
    <t>440232********0022</t>
  </si>
  <si>
    <t>邓文涛</t>
  </si>
  <si>
    <t>440232********271X</t>
  </si>
  <si>
    <t>马远梅</t>
  </si>
  <si>
    <t>440232********3643</t>
  </si>
  <si>
    <t>李丽娟</t>
  </si>
  <si>
    <t>440232********522X</t>
  </si>
  <si>
    <t>潘炳春</t>
  </si>
  <si>
    <t>440232********3615</t>
  </si>
  <si>
    <t>赖嘉娣</t>
  </si>
  <si>
    <t>440232********0821</t>
  </si>
  <si>
    <t>放弃面试</t>
  </si>
  <si>
    <t>谭声国</t>
  </si>
  <si>
    <t>440223********1618</t>
  </si>
  <si>
    <t>杨勇升</t>
  </si>
  <si>
    <t>445222********3378</t>
  </si>
  <si>
    <t>赵静红</t>
  </si>
  <si>
    <t>440232********2727</t>
  </si>
  <si>
    <t>张晓芬</t>
  </si>
  <si>
    <t>440222********1561</t>
  </si>
  <si>
    <t>彭学儒</t>
  </si>
  <si>
    <t>440221********4511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</si>
</sst>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;[Red]0.00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color rgb="FF000008"/>
      <name val="宋体"/>
      <charset val="134"/>
    </font>
    <font>
      <sz val="12"/>
      <color theme="1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20" borderId="8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7" borderId="8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8" fillId="9" borderId="5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9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0" fillId="32" borderId="9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7" applyNumberFormat="0" applyFill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177" fontId="0" fillId="0" borderId="0" xfId="0" applyNumberFormat="1" applyFill="1">
      <alignment vertical="center"/>
    </xf>
    <xf numFmtId="176" fontId="0" fillId="0" borderId="0" xfId="0" applyNumberForma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0" fillId="0" borderId="0" xfId="1" applyNumberFormat="1" applyFill="1">
      <alignment vertical="center"/>
    </xf>
    <xf numFmtId="176" fontId="0" fillId="0" borderId="0" xfId="1" applyNumberFormat="1" applyFill="1">
      <alignment vertical="center"/>
    </xf>
    <xf numFmtId="177" fontId="1" fillId="0" borderId="1" xfId="2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0" xfId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</cellXfs>
  <cellStyles count="54">
    <cellStyle name="常规" xfId="0" builtinId="0"/>
    <cellStyle name="常规 4" xfId="1"/>
    <cellStyle name="常规 2" xfId="2"/>
    <cellStyle name="常规 3 2" xfId="3"/>
    <cellStyle name="60% - 强调文字颜色 6" xfId="4" builtinId="52"/>
    <cellStyle name="20% - 强调文字颜色 4" xfId="5" builtinId="42"/>
    <cellStyle name="强调文字颜色 4" xfId="6" builtinId="41"/>
    <cellStyle name="输入" xfId="7" builtinId="20"/>
    <cellStyle name="40% - 强调文字颜色 3" xfId="8" builtinId="39"/>
    <cellStyle name="20% - 强调文字颜色 3" xfId="9" builtinId="38"/>
    <cellStyle name="货币" xfId="10" builtinId="4"/>
    <cellStyle name="强调文字颜色 3" xfId="11" builtinId="37"/>
    <cellStyle name="百分比" xfId="12" builtinId="5"/>
    <cellStyle name="60% - 强调文字颜色 2" xfId="13" builtinId="36"/>
    <cellStyle name="60% - 强调文字颜色 5" xfId="14" builtinId="48"/>
    <cellStyle name="强调文字颜色 2" xfId="15" builtinId="33"/>
    <cellStyle name="60% - 强调文字颜色 1" xfId="16" builtinId="32"/>
    <cellStyle name="60% - 强调文字颜色 4" xfId="17" builtinId="44"/>
    <cellStyle name="计算" xfId="18" builtinId="22"/>
    <cellStyle name="强调文字颜色 1" xfId="19" builtinId="29"/>
    <cellStyle name="适中" xfId="20" builtinId="28"/>
    <cellStyle name="20% - 强调文字颜色 5" xfId="21" builtinId="46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货币[0]" xfId="32" builtinId="7"/>
    <cellStyle name="常规 2 2" xfId="33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常规 3" xfId="52"/>
    <cellStyle name="链接单元格" xfId="53" builtinId="2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tabSelected="1" workbookViewId="0">
      <selection activeCell="O11" sqref="O11"/>
    </sheetView>
  </sheetViews>
  <sheetFormatPr defaultColWidth="9" defaultRowHeight="14.25"/>
  <cols>
    <col min="1" max="1" width="7.125" style="2" customWidth="1"/>
    <col min="2" max="2" width="8.625" style="2" customWidth="1"/>
    <col min="3" max="3" width="22.6333333333333" style="2" customWidth="1"/>
    <col min="4" max="4" width="11" style="2" customWidth="1"/>
    <col min="5" max="5" width="14.875" style="2" customWidth="1"/>
    <col min="6" max="6" width="11.25" style="3" customWidth="1"/>
    <col min="7" max="7" width="13.75" style="3" customWidth="1"/>
    <col min="8" max="8" width="11.25" style="4" customWidth="1"/>
    <col min="9" max="9" width="9.75" style="5" customWidth="1"/>
    <col min="10" max="11" width="9" style="5"/>
    <col min="12" max="16384" width="9" style="2"/>
  </cols>
  <sheetData>
    <row r="1" ht="20.25" customHeight="1" spans="1:9">
      <c r="A1" s="6"/>
      <c r="B1" s="6"/>
      <c r="C1" s="6"/>
      <c r="D1" s="6"/>
      <c r="E1" s="6"/>
      <c r="F1" s="18"/>
      <c r="G1" s="18"/>
      <c r="H1" s="19"/>
      <c r="I1" s="25"/>
    </row>
    <row r="2" ht="60" customHeight="1" spans="1:12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47.25" spans="1:12">
      <c r="A3" s="8" t="s">
        <v>1</v>
      </c>
      <c r="B3" s="9" t="s">
        <v>2</v>
      </c>
      <c r="C3" s="10" t="s">
        <v>3</v>
      </c>
      <c r="D3" s="10" t="s">
        <v>4</v>
      </c>
      <c r="E3" s="10" t="s">
        <v>5</v>
      </c>
      <c r="F3" s="20" t="s">
        <v>6</v>
      </c>
      <c r="G3" s="20" t="s">
        <v>7</v>
      </c>
      <c r="H3" s="21" t="s">
        <v>8</v>
      </c>
      <c r="I3" s="9" t="s">
        <v>9</v>
      </c>
      <c r="J3" s="26" t="s">
        <v>10</v>
      </c>
      <c r="K3" s="26" t="s">
        <v>11</v>
      </c>
      <c r="L3" s="27" t="s">
        <v>12</v>
      </c>
    </row>
    <row r="4" s="2" customFormat="1" ht="22" customHeight="1" spans="1:12">
      <c r="A4" s="11">
        <v>1</v>
      </c>
      <c r="B4" s="12" t="s">
        <v>13</v>
      </c>
      <c r="C4" s="13" t="s">
        <v>14</v>
      </c>
      <c r="D4" s="14">
        <v>70</v>
      </c>
      <c r="E4" s="22">
        <f t="shared" ref="E4:E21" si="0">D4*40%</f>
        <v>28</v>
      </c>
      <c r="F4" s="23">
        <v>86.85</v>
      </c>
      <c r="G4" s="23">
        <f t="shared" ref="G4:G21" si="1">F4*60%</f>
        <v>52.11</v>
      </c>
      <c r="H4" s="24">
        <f t="shared" ref="H4:H21" si="2">E4+G4</f>
        <v>80.11</v>
      </c>
      <c r="I4" s="22">
        <v>1</v>
      </c>
      <c r="J4" s="28" t="s">
        <v>15</v>
      </c>
      <c r="K4" s="14" t="s">
        <v>16</v>
      </c>
      <c r="L4" s="29"/>
    </row>
    <row r="5" s="2" customFormat="1" ht="22" customHeight="1" spans="1:12">
      <c r="A5" s="11">
        <v>2</v>
      </c>
      <c r="B5" s="15" t="s">
        <v>17</v>
      </c>
      <c r="C5" s="13" t="s">
        <v>18</v>
      </c>
      <c r="D5" s="14">
        <v>80</v>
      </c>
      <c r="E5" s="22">
        <f t="shared" si="0"/>
        <v>32</v>
      </c>
      <c r="F5" s="23">
        <v>79.9</v>
      </c>
      <c r="G5" s="23">
        <f t="shared" si="1"/>
        <v>47.94</v>
      </c>
      <c r="H5" s="24">
        <f t="shared" si="2"/>
        <v>79.94</v>
      </c>
      <c r="I5" s="22">
        <v>2</v>
      </c>
      <c r="J5" s="28" t="s">
        <v>16</v>
      </c>
      <c r="K5" s="14" t="s">
        <v>16</v>
      </c>
      <c r="L5" s="29"/>
    </row>
    <row r="6" s="2" customFormat="1" ht="22" customHeight="1" spans="1:12">
      <c r="A6" s="11">
        <v>3</v>
      </c>
      <c r="B6" s="13" t="s">
        <v>19</v>
      </c>
      <c r="C6" s="13" t="s">
        <v>20</v>
      </c>
      <c r="D6" s="14">
        <v>70</v>
      </c>
      <c r="E6" s="22">
        <f t="shared" si="0"/>
        <v>28</v>
      </c>
      <c r="F6" s="23">
        <v>81.98</v>
      </c>
      <c r="G6" s="23">
        <f t="shared" si="1"/>
        <v>49.188</v>
      </c>
      <c r="H6" s="24">
        <f t="shared" si="2"/>
        <v>77.188</v>
      </c>
      <c r="I6" s="22">
        <v>3</v>
      </c>
      <c r="J6" s="28" t="s">
        <v>15</v>
      </c>
      <c r="K6" s="14" t="s">
        <v>16</v>
      </c>
      <c r="L6" s="29"/>
    </row>
    <row r="7" s="2" customFormat="1" ht="22" customHeight="1" spans="1:12">
      <c r="A7" s="11">
        <v>4</v>
      </c>
      <c r="B7" s="15" t="s">
        <v>21</v>
      </c>
      <c r="C7" s="13" t="s">
        <v>22</v>
      </c>
      <c r="D7" s="14">
        <v>65</v>
      </c>
      <c r="E7" s="22">
        <f t="shared" si="0"/>
        <v>26</v>
      </c>
      <c r="F7" s="23">
        <v>84.28</v>
      </c>
      <c r="G7" s="23">
        <f t="shared" si="1"/>
        <v>50.568</v>
      </c>
      <c r="H7" s="24">
        <f t="shared" si="2"/>
        <v>76.568</v>
      </c>
      <c r="I7" s="22">
        <v>4</v>
      </c>
      <c r="J7" s="28" t="s">
        <v>15</v>
      </c>
      <c r="K7" s="14" t="s">
        <v>16</v>
      </c>
      <c r="L7" s="29"/>
    </row>
    <row r="8" s="2" customFormat="1" ht="22" customHeight="1" spans="1:12">
      <c r="A8" s="11">
        <v>5</v>
      </c>
      <c r="B8" s="15" t="s">
        <v>23</v>
      </c>
      <c r="C8" s="13" t="s">
        <v>24</v>
      </c>
      <c r="D8" s="14">
        <v>70</v>
      </c>
      <c r="E8" s="22">
        <f t="shared" si="0"/>
        <v>28</v>
      </c>
      <c r="F8" s="23">
        <v>79.87</v>
      </c>
      <c r="G8" s="23">
        <f t="shared" si="1"/>
        <v>47.922</v>
      </c>
      <c r="H8" s="24">
        <f t="shared" si="2"/>
        <v>75.922</v>
      </c>
      <c r="I8" s="22">
        <v>5</v>
      </c>
      <c r="J8" s="28" t="s">
        <v>15</v>
      </c>
      <c r="K8" s="14" t="s">
        <v>16</v>
      </c>
      <c r="L8" s="29"/>
    </row>
    <row r="9" s="2" customFormat="1" ht="22" customHeight="1" spans="1:12">
      <c r="A9" s="11">
        <v>6</v>
      </c>
      <c r="B9" s="16" t="s">
        <v>25</v>
      </c>
      <c r="C9" s="13" t="s">
        <v>26</v>
      </c>
      <c r="D9" s="14">
        <v>75</v>
      </c>
      <c r="E9" s="22">
        <f t="shared" si="0"/>
        <v>30</v>
      </c>
      <c r="F9" s="23">
        <v>75.06</v>
      </c>
      <c r="G9" s="23">
        <f t="shared" si="1"/>
        <v>45.036</v>
      </c>
      <c r="H9" s="24">
        <f t="shared" si="2"/>
        <v>75.036</v>
      </c>
      <c r="I9" s="22">
        <v>6</v>
      </c>
      <c r="J9" s="28" t="s">
        <v>16</v>
      </c>
      <c r="K9" s="14" t="s">
        <v>15</v>
      </c>
      <c r="L9" s="29"/>
    </row>
    <row r="10" s="2" customFormat="1" ht="22" customHeight="1" spans="1:12">
      <c r="A10" s="11">
        <v>7</v>
      </c>
      <c r="B10" s="13" t="s">
        <v>27</v>
      </c>
      <c r="C10" s="13" t="s">
        <v>28</v>
      </c>
      <c r="D10" s="14">
        <v>70</v>
      </c>
      <c r="E10" s="22">
        <f t="shared" si="0"/>
        <v>28</v>
      </c>
      <c r="F10" s="23">
        <v>72.7</v>
      </c>
      <c r="G10" s="23">
        <f t="shared" si="1"/>
        <v>43.62</v>
      </c>
      <c r="H10" s="24">
        <f t="shared" si="2"/>
        <v>71.62</v>
      </c>
      <c r="I10" s="22">
        <v>7</v>
      </c>
      <c r="J10" s="28" t="s">
        <v>15</v>
      </c>
      <c r="K10" s="14" t="s">
        <v>15</v>
      </c>
      <c r="L10" s="29"/>
    </row>
    <row r="11" s="2" customFormat="1" ht="22" customHeight="1" spans="1:12">
      <c r="A11" s="11">
        <v>8</v>
      </c>
      <c r="B11" s="13" t="s">
        <v>29</v>
      </c>
      <c r="C11" s="13" t="s">
        <v>30</v>
      </c>
      <c r="D11" s="14">
        <v>70</v>
      </c>
      <c r="E11" s="22">
        <f t="shared" si="0"/>
        <v>28</v>
      </c>
      <c r="F11" s="23">
        <v>71.15</v>
      </c>
      <c r="G11" s="23">
        <f t="shared" si="1"/>
        <v>42.69</v>
      </c>
      <c r="H11" s="24">
        <f t="shared" si="2"/>
        <v>70.69</v>
      </c>
      <c r="I11" s="22">
        <v>8</v>
      </c>
      <c r="J11" s="28" t="s">
        <v>16</v>
      </c>
      <c r="K11" s="14" t="s">
        <v>15</v>
      </c>
      <c r="L11" s="29"/>
    </row>
    <row r="12" s="2" customFormat="1" ht="22" customHeight="1" spans="1:12">
      <c r="A12" s="11">
        <v>9</v>
      </c>
      <c r="B12" s="13" t="s">
        <v>31</v>
      </c>
      <c r="C12" s="13" t="s">
        <v>32</v>
      </c>
      <c r="D12" s="14">
        <v>70</v>
      </c>
      <c r="E12" s="22">
        <f t="shared" si="0"/>
        <v>28</v>
      </c>
      <c r="F12" s="23">
        <v>66.73</v>
      </c>
      <c r="G12" s="23">
        <f t="shared" si="1"/>
        <v>40.038</v>
      </c>
      <c r="H12" s="24">
        <f t="shared" si="2"/>
        <v>68.038</v>
      </c>
      <c r="I12" s="22">
        <v>9</v>
      </c>
      <c r="J12" s="28" t="s">
        <v>15</v>
      </c>
      <c r="K12" s="14" t="s">
        <v>15</v>
      </c>
      <c r="L12" s="29"/>
    </row>
    <row r="13" s="2" customFormat="1" ht="22" customHeight="1" spans="1:12">
      <c r="A13" s="11">
        <v>10</v>
      </c>
      <c r="B13" s="12" t="s">
        <v>33</v>
      </c>
      <c r="C13" s="13" t="s">
        <v>34</v>
      </c>
      <c r="D13" s="14">
        <v>65</v>
      </c>
      <c r="E13" s="22">
        <f t="shared" si="0"/>
        <v>26</v>
      </c>
      <c r="F13" s="23">
        <v>70.04</v>
      </c>
      <c r="G13" s="23">
        <f t="shared" si="1"/>
        <v>42.024</v>
      </c>
      <c r="H13" s="24">
        <f t="shared" si="2"/>
        <v>68.024</v>
      </c>
      <c r="I13" s="22">
        <v>10</v>
      </c>
      <c r="J13" s="28" t="s">
        <v>15</v>
      </c>
      <c r="K13" s="14" t="s">
        <v>15</v>
      </c>
      <c r="L13" s="29"/>
    </row>
    <row r="14" s="2" customFormat="1" ht="22" customHeight="1" spans="1:12">
      <c r="A14" s="11">
        <v>11</v>
      </c>
      <c r="B14" s="17" t="s">
        <v>35</v>
      </c>
      <c r="C14" s="13" t="s">
        <v>36</v>
      </c>
      <c r="D14" s="14">
        <v>70</v>
      </c>
      <c r="E14" s="22">
        <f t="shared" si="0"/>
        <v>28</v>
      </c>
      <c r="F14" s="23">
        <v>63.87</v>
      </c>
      <c r="G14" s="23">
        <f t="shared" si="1"/>
        <v>38.322</v>
      </c>
      <c r="H14" s="24">
        <f t="shared" si="2"/>
        <v>66.322</v>
      </c>
      <c r="I14" s="22">
        <v>11</v>
      </c>
      <c r="J14" s="28" t="s">
        <v>16</v>
      </c>
      <c r="K14" s="14" t="s">
        <v>15</v>
      </c>
      <c r="L14" s="29"/>
    </row>
    <row r="15" s="2" customFormat="1" ht="22" customHeight="1" spans="1:12">
      <c r="A15" s="11">
        <v>12</v>
      </c>
      <c r="B15" s="15" t="s">
        <v>37</v>
      </c>
      <c r="C15" s="13" t="s">
        <v>38</v>
      </c>
      <c r="D15" s="14">
        <v>65</v>
      </c>
      <c r="E15" s="22">
        <f t="shared" si="0"/>
        <v>26</v>
      </c>
      <c r="F15" s="23">
        <v>62.3</v>
      </c>
      <c r="G15" s="23">
        <f t="shared" si="1"/>
        <v>37.38</v>
      </c>
      <c r="H15" s="24">
        <f t="shared" si="2"/>
        <v>63.38</v>
      </c>
      <c r="I15" s="22">
        <v>12</v>
      </c>
      <c r="J15" s="28" t="s">
        <v>15</v>
      </c>
      <c r="K15" s="14" t="s">
        <v>15</v>
      </c>
      <c r="L15" s="29"/>
    </row>
    <row r="16" s="2" customFormat="1" ht="22" customHeight="1" spans="1:12">
      <c r="A16" s="11">
        <v>13</v>
      </c>
      <c r="B16" s="13" t="s">
        <v>39</v>
      </c>
      <c r="C16" s="13" t="s">
        <v>40</v>
      </c>
      <c r="D16" s="14">
        <v>70</v>
      </c>
      <c r="E16" s="22">
        <f t="shared" si="0"/>
        <v>28</v>
      </c>
      <c r="F16" s="23">
        <v>0</v>
      </c>
      <c r="G16" s="23">
        <f t="shared" si="1"/>
        <v>0</v>
      </c>
      <c r="H16" s="24">
        <f t="shared" si="2"/>
        <v>28</v>
      </c>
      <c r="I16" s="22">
        <v>13</v>
      </c>
      <c r="J16" s="28" t="s">
        <v>15</v>
      </c>
      <c r="K16" s="14" t="s">
        <v>15</v>
      </c>
      <c r="L16" s="29" t="s">
        <v>41</v>
      </c>
    </row>
    <row r="17" s="2" customFormat="1" ht="22" customHeight="1" spans="1:12">
      <c r="A17" s="11">
        <v>14</v>
      </c>
      <c r="B17" s="15" t="s">
        <v>42</v>
      </c>
      <c r="C17" s="13" t="s">
        <v>43</v>
      </c>
      <c r="D17" s="14">
        <v>65</v>
      </c>
      <c r="E17" s="22">
        <f t="shared" si="0"/>
        <v>26</v>
      </c>
      <c r="F17" s="23">
        <v>0</v>
      </c>
      <c r="G17" s="23">
        <f t="shared" si="1"/>
        <v>0</v>
      </c>
      <c r="H17" s="24">
        <f t="shared" si="2"/>
        <v>26</v>
      </c>
      <c r="I17" s="22">
        <v>14</v>
      </c>
      <c r="J17" s="28" t="s">
        <v>16</v>
      </c>
      <c r="K17" s="14" t="s">
        <v>15</v>
      </c>
      <c r="L17" s="29" t="s">
        <v>41</v>
      </c>
    </row>
    <row r="18" s="2" customFormat="1" ht="22" customHeight="1" spans="1:12">
      <c r="A18" s="11">
        <v>15</v>
      </c>
      <c r="B18" s="15" t="s">
        <v>44</v>
      </c>
      <c r="C18" s="13" t="s">
        <v>45</v>
      </c>
      <c r="D18" s="14">
        <v>65</v>
      </c>
      <c r="E18" s="22">
        <f t="shared" si="0"/>
        <v>26</v>
      </c>
      <c r="F18" s="23">
        <v>0</v>
      </c>
      <c r="G18" s="23">
        <f t="shared" si="1"/>
        <v>0</v>
      </c>
      <c r="H18" s="24">
        <f t="shared" si="2"/>
        <v>26</v>
      </c>
      <c r="I18" s="22">
        <v>14</v>
      </c>
      <c r="J18" s="28" t="s">
        <v>16</v>
      </c>
      <c r="K18" s="14" t="s">
        <v>15</v>
      </c>
      <c r="L18" s="29" t="s">
        <v>41</v>
      </c>
    </row>
    <row r="19" s="2" customFormat="1" ht="22" customHeight="1" spans="1:12">
      <c r="A19" s="11">
        <v>16</v>
      </c>
      <c r="B19" s="13" t="s">
        <v>46</v>
      </c>
      <c r="C19" s="13" t="s">
        <v>47</v>
      </c>
      <c r="D19" s="14">
        <v>65</v>
      </c>
      <c r="E19" s="22">
        <f t="shared" si="0"/>
        <v>26</v>
      </c>
      <c r="F19" s="23">
        <v>0</v>
      </c>
      <c r="G19" s="23">
        <f t="shared" si="1"/>
        <v>0</v>
      </c>
      <c r="H19" s="24">
        <f t="shared" si="2"/>
        <v>26</v>
      </c>
      <c r="I19" s="22">
        <v>14</v>
      </c>
      <c r="J19" s="28" t="s">
        <v>15</v>
      </c>
      <c r="K19" s="14" t="s">
        <v>15</v>
      </c>
      <c r="L19" s="29" t="s">
        <v>41</v>
      </c>
    </row>
    <row r="20" s="2" customFormat="1" ht="22" customHeight="1" spans="1:12">
      <c r="A20" s="11">
        <v>17</v>
      </c>
      <c r="B20" s="12" t="s">
        <v>48</v>
      </c>
      <c r="C20" s="13" t="s">
        <v>49</v>
      </c>
      <c r="D20" s="14">
        <v>65</v>
      </c>
      <c r="E20" s="22">
        <f t="shared" si="0"/>
        <v>26</v>
      </c>
      <c r="F20" s="23">
        <v>0</v>
      </c>
      <c r="G20" s="23">
        <f t="shared" si="1"/>
        <v>0</v>
      </c>
      <c r="H20" s="24">
        <f t="shared" si="2"/>
        <v>26</v>
      </c>
      <c r="I20" s="22">
        <v>14</v>
      </c>
      <c r="J20" s="28" t="s">
        <v>15</v>
      </c>
      <c r="K20" s="14" t="s">
        <v>15</v>
      </c>
      <c r="L20" s="29" t="s">
        <v>41</v>
      </c>
    </row>
    <row r="21" s="2" customFormat="1" ht="22" customHeight="1" spans="1:12">
      <c r="A21" s="11">
        <v>18</v>
      </c>
      <c r="B21" s="13" t="s">
        <v>50</v>
      </c>
      <c r="C21" s="13" t="s">
        <v>51</v>
      </c>
      <c r="D21" s="14">
        <v>65</v>
      </c>
      <c r="E21" s="22">
        <f t="shared" si="0"/>
        <v>26</v>
      </c>
      <c r="F21" s="23">
        <v>0</v>
      </c>
      <c r="G21" s="23">
        <f t="shared" si="1"/>
        <v>0</v>
      </c>
      <c r="H21" s="24">
        <f t="shared" si="2"/>
        <v>26</v>
      </c>
      <c r="I21" s="22">
        <v>14</v>
      </c>
      <c r="J21" s="28" t="s">
        <v>16</v>
      </c>
      <c r="K21" s="14" t="s">
        <v>15</v>
      </c>
      <c r="L21" s="29" t="s">
        <v>41</v>
      </c>
    </row>
  </sheetData>
  <autoFilter ref="A3:K21">
    <sortState ref="A3:K21">
      <sortCondition ref="H3" descending="1"/>
    </sortState>
    <extLst/>
  </autoFilter>
  <sortState ref="A4:I41">
    <sortCondition ref="I4"/>
  </sortState>
  <mergeCells count="1">
    <mergeCell ref="A2:L2"/>
  </mergeCells>
  <pageMargins left="0.629861111111111" right="0.236111111111111" top="0.550694444444444" bottom="0.236111111111111" header="0.708333333333333" footer="0.156944444444444"/>
  <pageSetup paperSize="9" scale="9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总成绩及进入体检名单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2020-08-28T18:10:00Z</dcterms:created>
  <cp:lastPrinted>2020-08-29T22:30:00Z</cp:lastPrinted>
  <dcterms:modified xsi:type="dcterms:W3CDTF">2026-09-28T11:17:18Z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2052-11.8.2.10605</vt:lpwstr>
  </property>
  <property fmtid="{D5CDD505-2E9C-101B-9397-08002B2CF9AE}" pid="3" name="ICV">
    <vt:lpwstr>79D0819C35024925BCDEA2760FFECF53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