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2 " sheetId="1" r:id="rId1"/>
  </sheets>
  <definedNames>
    <definedName name="_xlnm.Print_Titles" localSheetId="0">'Sheet2 '!$4:$5</definedName>
    <definedName name="_xlnm.Print_Area" localSheetId="0">'Sheet2 '!$A$1:$N$79</definedName>
    <definedName name="_xlnm._FilterDatabase" localSheetId="0" hidden="1">'Sheet2 '!$A$4:$N$79</definedName>
  </definedNames>
  <calcPr fullCalcOnLoad="1"/>
</workbook>
</file>

<file path=xl/sharedStrings.xml><?xml version="1.0" encoding="utf-8"?>
<sst xmlns="http://schemas.openxmlformats.org/spreadsheetml/2006/main" count="614" uniqueCount="390">
  <si>
    <t>附件2</t>
  </si>
  <si>
    <t>乳源瑶族自治县2023年重点建设正式项目计划表</t>
  </si>
  <si>
    <t>投资单位：万元</t>
  </si>
  <si>
    <t>序号</t>
  </si>
  <si>
    <t>项目名称</t>
  </si>
  <si>
    <t>建设内容及规模</t>
  </si>
  <si>
    <t>建设起止年限</t>
  </si>
  <si>
    <t>建设阶段（续建/新开工）</t>
  </si>
  <si>
    <t>总投资</t>
  </si>
  <si>
    <t>2023年计划投资</t>
  </si>
  <si>
    <t>1-11月完成投资</t>
  </si>
  <si>
    <t>进展情况</t>
  </si>
  <si>
    <t>存在问题</t>
  </si>
  <si>
    <t>下一步措施</t>
  </si>
  <si>
    <t>牵头责任单位</t>
  </si>
  <si>
    <t>挂点县领导</t>
  </si>
  <si>
    <t>备注</t>
  </si>
  <si>
    <t>合计（67项）</t>
  </si>
  <si>
    <t>一、工业项目（21项）</t>
  </si>
  <si>
    <t>年产3万吨锂离子正极材料磷酸铁锂建设项目</t>
  </si>
  <si>
    <t>年产3万吨磷酸铁锂。</t>
  </si>
  <si>
    <t>2022-2023</t>
  </si>
  <si>
    <t>续建</t>
  </si>
  <si>
    <t>项目土建工程总进度完成97.8%，目前剩余内部装修及部分附属工程建设，设备正在安装。</t>
  </si>
  <si>
    <t>目前原材料价格不好，项目投产时间延迟。</t>
  </si>
  <si>
    <t>加快建设进度。</t>
  </si>
  <si>
    <t>县高新区管委会</t>
  </si>
  <si>
    <t>张  军</t>
  </si>
  <si>
    <t>省重点、
市重点</t>
  </si>
  <si>
    <t>乳源县东阳光新型宠物药制剂项目</t>
  </si>
  <si>
    <t>占地面积40000平方米，建筑面积63000平方米，新建辅助车间、质检车间、体内制剂车间、体内制剂中试车间、体外制剂车间、独立车间、丙类仓库和相关辅助设施，购置生产、研发等设备以及相关仪器。</t>
  </si>
  <si>
    <t>2020-2023</t>
  </si>
  <si>
    <t>计划总投资36500万元，2020年3月开工。现项目土建部分（9栋单体建设）已完成，一栋单体楼面完成。正在对各单体进行安装及装修，其中5个单体已完成安装及装修，1个生产车间设备就位安装已完成92%，钢结构平台搭建已完成92%，给排水管道完成85%，工艺管道完成30%、电气完成20%、暖通完成20%；1个罐区工艺管道施工中，2个辅助单体正在进行内部装修。预计明年3月份试产。</t>
  </si>
  <si>
    <t>企业反馈因资金紧张，项目整体进度不及预期。</t>
  </si>
  <si>
    <t>加快项目建设进度，争取早日建成投产。</t>
  </si>
  <si>
    <t>县工信局</t>
  </si>
  <si>
    <t>广东欧莱高新材料项目</t>
  </si>
  <si>
    <r>
      <t>项目规划总用地面积约156亩，分两期实施。建设生产车间、等仓库、办公楼、宿舍食堂及配套设施，总建筑面积约7.5万</t>
    </r>
    <r>
      <rPr>
        <sz val="11"/>
        <rFont val="宋体"/>
        <family val="0"/>
      </rPr>
      <t>㎡</t>
    </r>
    <r>
      <rPr>
        <sz val="11"/>
        <rFont val="仿宋_GB2312"/>
        <family val="3"/>
      </rPr>
      <t>：生产高纯铜、钼合金、镍合金等高纯材料和靶材坯料。</t>
    </r>
  </si>
  <si>
    <t>2023-2024</t>
  </si>
  <si>
    <t>新开工</t>
  </si>
  <si>
    <t>1.6号办公楼首层地面已完成，准备搭架支模上二层；2.7号宿舍楼水池已完工，准备回填；
3.1号厂房基础开挖完成50%，浇筑已完成50%，钢结构螺栓预埋；2号厂房地梁已浇筑80%。4、3号仓库仓库钢结构钢柱钢梁进场准备安装。</t>
  </si>
  <si>
    <t>林  欣</t>
  </si>
  <si>
    <t>市重点</t>
  </si>
  <si>
    <t>乳源珍好道地中药材全产业链建设项目</t>
  </si>
  <si>
    <t>用地约47亩，建设前处理车间、提取车间、制剂车间、仓储用房、检测用房、办公楼、食堂宿舍等生产及附属用房21700平方米，购置生产、检测、行政办公等设备213台（套）。计划总投资15827万元（含土地购置及厂房建造等），其中固定资产建设投资14327万元，占总投资的90.5%，铺底流动资金1500万元，占总投资的9.5%。</t>
  </si>
  <si>
    <t>2022-2024</t>
  </si>
  <si>
    <t>主体建设进度完成45%左右，因资金问题，于11月中旬暂停施工。</t>
  </si>
  <si>
    <t>资金周转困难。</t>
  </si>
  <si>
    <t>尽快恢复施工。</t>
  </si>
  <si>
    <t>秦正京</t>
  </si>
  <si>
    <t>广东（乳源）禾康精细化工项目（二期）</t>
  </si>
  <si>
    <t>项目计划总投资23820万元，购入先进自动化设备建设生产车间及相关配套设施，包括，在新建的甲类车间B、C、D、E和F、G共6个车间内分别建设年产500吨苯酰菌胺、1000吨噻呋酰胺、200吨乙呋草黄、3000吨吡唑醚菌酯、3000吨丙硫菌唑总计年产9500吨农药原药6条生产线，在甲类车间B内建设年产800吨2-甲基4-二氟甲基-1.3-噻唑-5-甲酸中间体生产线1条，同时建设地上甲类区、甲类仓库A(含危废仓)、甲类仓库B、丙类仓库B、丙类仓库C、公用工程车间、总控室和综合楼等配套设施。</t>
  </si>
  <si>
    <t>计划总投资约5.7亿元，其中2.382亿元已在发改完成备案，剩余3.4亿元计划进行技改备案。已办理建设工程规划许可证，容缺办理施工许可证，正式的施工许可证已提交申报材料；已签订施工合同进行勘探设计，正在编制环评报告并准备安评所需材料（等一期试生产验收结束可上报)；有三个单体正在建设中 ，下个月土建完成，待安装设备，土方清理进度约为90%。</t>
  </si>
  <si>
    <t>1.企业希望天然气进园区工程可以加快进度；2.由于园区没有公共管廊，企业当前每天只能用钢瓶从东阳光电化厂运送30瓶氯气，远无法满足企业的生产所需，企业希望可以加快园区公共管廊建设进度。</t>
  </si>
  <si>
    <t>配合相关部门解决存在问题，加快项目建设进度，争取早日建成投产。</t>
  </si>
  <si>
    <t>唐保生</t>
  </si>
  <si>
    <t>鸿源环保科技1.5万吨/年废有机溶剂综合利用项目</t>
  </si>
  <si>
    <t>占地约16.8亩，建设年处理1.5万吨/年废有机溶剂处理设备及配套设施。</t>
  </si>
  <si>
    <t>土建工程总体进度完成85%。办公楼，甲类车间和仓库主体施工完成，内部装修设计中，设计完成后进行内部装修；戊类仓库主已封顶，污水池、雨水池准备回填，管网准备铺设。</t>
  </si>
  <si>
    <t>加快施工进度。</t>
  </si>
  <si>
    <t>乳桂经济走廊产业创新发展示范区基础设施和公共服务建设项目</t>
  </si>
  <si>
    <t xml:space="preserve">建设有包括但不限于：1.创新园西侧标准化厂房建设项目，面积约6.9万平方米；2.新材料产业园西侧综合管廊新建工程，新建综合管架及液氯、液碱管架，总长度约1039米；3.富源工业园文塔路新建工程，建设文塔广场西侧道路，长约232米，宽14米；4.富源工业园污水管网非开挖性修复工程，对富源工业园内堵塞管网进行勘察修复，长度约7.8千米；
5.大健康产业园入园道路建设工程，长度约1100米；6.乳源瑶族自治县S250省道东侧春夏新科土方平整项目（二期），平整面积约200亩；7.乳源仙湖工业园筑友地块土方平整项目，平整面积约100亩；8.仙湖工业园道路及附属设施建设项目，园区道路2km及综合管沟建设；9.桂头仙湖工业园线路迁改工程；除架空导线9675 m、断路器5台、四回路铁塔9基；新敷设高压电缆3751 m，顶管95 m、管沟开挖115 m；10.乳源瑶族自治县县域固废综合处理与资源化利用项目；11.新材料产业园扩园一期“七通一平”，平整面积约507亩，可用面积约401亩；12.新材料产业园扩园二期土方平整及边坡修缮工程，平整面积约56亩；13.大健康产业园土方平整及边坡修缮工程，平整后可用面积约784亩；14.万森天然冰片项目一期用地土方平整及边坡修缮，一期用地土方平整及边坡修缮面积为39.39亩（包含约7.96亩的护坡面积）；15.乳源瑶族自治县一六镇农贸市场建设工程，一六镇农贸市场开发项目规划建设用地面的7718.46平方米（其中已摘牌A地块面积5728.04平方米）。
</t>
  </si>
  <si>
    <t>1.万森天然冰片项目一期用地土方平整及边坡修缮已基本完工；
2.新材料产业园西北侧线路迁移工程已完成验收结算；
3.新材料产业园西侧综合管廊新建工程已完成立项,正在进行补勘、设计优化；
4.禾康东侧新建挡墙工程已完工并验收结算;
5.创新园西侧标准化厂房建设项目暂缓实施;
6.富源工业园文塔路新建工程已通过常务会审议，已完成立项工作，已完成优化设计;
7.富源工业园排水管网应急修复工程已验收;
8.富源工业园污水管网非开挖性修复工程已完成立项，已进场;
9.富源工业园供水、污水管网改建工程已完成验收;
10.大健康产业园入园道路建设已完成立项及招投标工作，正在开展报批工作；
11.乳源瑶族自治县S250省道东侧春夏新科土方平整项目（二期）已暂缓；
12.筑友地块土方平整项目正在进行建设用地上企业清退工作，已完成立项工作并支付预付款；
13.桂头仙湖工业园线路迁改工程已通过县政府常务会审议，并完成立项，已支付预付款；
14.仙湖工业园道路及附属设施建设已已进场；
15.110千伏南鹰线N11-N15段线路迁改工程已完成招投标工作，已完成约95%；
16.新材料产业园扩园一期土方平整及边坡修缮工程已完成立项工作；
17.禾康边坡应急治理工程内容变更已通过县政府常务、县委常委会审议，已完成变更立项工作，已完成约50%；
18.禾康边坡应急治理工程二期项目已通过县政府常务会、县委常委会审议，已完成立项工作；
19.大健康产业园扩园一期土方平整及边坡修缮工程已完成立项；
20.新材料产业园扩园四期土方平整及边坡修缮工程已完成变更立项工作；
21.新材料产业园扩园五期土方平整及边坡修缮工程已完成变更立项工作。</t>
  </si>
  <si>
    <t>1.已开工项目加快施工进度；
2.未开工项目加快推进前期工作。</t>
  </si>
  <si>
    <t>李继发</t>
  </si>
  <si>
    <t>省重点储备</t>
  </si>
  <si>
    <t>中国水电十四局风电塔筒、光伏支架综合制造基地项目</t>
  </si>
  <si>
    <t>风电塔筒、光伏支架及风电配套产品制造，占地约89 亩，年产塔筒300套。</t>
  </si>
  <si>
    <t>项目建设已完成，且已组织建设监督单位县住建局代表、建设五方责任主体单位代表开展了项目竣工预验收，达到预验收条件。</t>
  </si>
  <si>
    <t>因风电塔筒车间建设地块，有部分不在红线内，须县自然资源局组织调规后，方可完成最终验收工作。</t>
  </si>
  <si>
    <t>积极跟进自然资源局调规情况，尽快完成验收工作。</t>
  </si>
  <si>
    <t>游溪镇、县工信局</t>
  </si>
  <si>
    <t>鑫源环保扩建技改项目</t>
  </si>
  <si>
    <t>办公楼、设备更新，项目占地11788.71平方米。</t>
  </si>
  <si>
    <t>主厂房已封顶，正在安装墙面瓦；已完成高位水塔水柜对接，10KV高压配电室高压柜安装，正在布线；正在安装急冷塔及活性炭系统附属设施、余热锅炉附属管道、余热发电主体设备、2#皮带廊和制氧系统设备设施，进行X-NRTF炉钢板水套焊接；关键设备招标工作总进度为95%，计划年底试产。</t>
  </si>
  <si>
    <t>1.皮带廊架和配料车间厂房地块位于违法建设用地中，需要等县国土空间规划确定，完成违法用地处置后组卷报批；                  2.新建检验化验中心和危险废物运输车辆停车场地块因不在厂区红线内，需要等县国土空间规划确定，组卷报批后再进行招拍挂。</t>
  </si>
  <si>
    <t>叶  飞</t>
  </si>
  <si>
    <t>恒扬年产500万平米电极箔及6.5万吨净水剂建设项目</t>
  </si>
  <si>
    <t>占地约46亩，建设生产集阳极铝箔、铝电解电容器等产品于一体的产业基地。</t>
  </si>
  <si>
    <t>2021-2024</t>
  </si>
  <si>
    <t>厂房建设已完成，待验收。企业正在安装设备（总共6条生产线，今年先安装2条，预计至少需要3个月），预计明年1月试产。</t>
  </si>
  <si>
    <t>简连英</t>
  </si>
  <si>
    <t>鑫中胜汽车零部件有限公司生产线升级扩建项目</t>
  </si>
  <si>
    <t>建设三条汽车零部件生产线，其中铸铁类汽车零部件生产线两条，铝合金汽车零部件产线一条，并配套建设相应的公用辅助附属设施。建设原材料仓储、成品仓储、办公楼、食堂、宿舍、停车场、道路及绿化等。项目建成投产后，生产规模达到年产10000吨汽车零部件。</t>
  </si>
  <si>
    <t>2023-2025</t>
  </si>
  <si>
    <t>已取得原高达高空地块的不动产产权证书（地块涉及面积20280.6平方米，约30.42亩）和环评，能评批复。目前高达高空已完成搬迁，鑫中胜正在进行厂房改造，并同时安装设备。目前设备安装已完成70%，计划12月中旬完成设备安装，12月底进行试产，明年第一季度投产。</t>
  </si>
  <si>
    <t>吴巧英</t>
  </si>
  <si>
    <t>广东永恒化学制剂有限公司年增15万吨次氯酸钠技术改造项目</t>
  </si>
  <si>
    <t>本项目占地6800平米，总投资7200万元，建设投资7200万元，在永恒厂区原有次氯酸钠生产装置的基础上，新建一套2.5万吨/年离子膜烧碱装置为次氯酸钠装置提供生产所需烧碱及氯气，同时对原次氯酸钠装置进行技改，提高次氯酸酸钠产能至15万吨/年。项目建成后，年增销售收入12000万元，利润4000万元，上缴税金约600万元。</t>
  </si>
  <si>
    <t>项目已完成能评、环评、安评、安全设施设计审查，建筑规划许可及施工许可证的办理，土建主体建筑已完成，正在进行设备安装与局部调试。已编制应急预案，正在办理试生产手续，预计年底可以试生产。</t>
  </si>
  <si>
    <r>
      <t>禤</t>
    </r>
    <r>
      <rPr>
        <sz val="11"/>
        <rFont val="仿宋_GB2312"/>
        <family val="3"/>
      </rPr>
      <t>继文</t>
    </r>
  </si>
  <si>
    <t>东阳光璞泰来1万吨/年PVDF与1.8万吨/年R142b项目（一期）</t>
  </si>
  <si>
    <t>项目占地面积190亩，建筑面积41960.86平方米，新建R142b、VDF和PVDF生产装置（含聚合/后处理厂房）、中水回用装置、维修车间、高纯水车间、循环水站、空压冷冻站、焚烧装置、仓库（含甲类/成品/中转/备件）、变配室、控制室、化验研发厂房、罐区（含R142b/R152a/VDF/HFP/HCL)，购置相关配套设施。建成后新增PVDF产能1万吨，R142b产能1.8万吨。</t>
  </si>
  <si>
    <t>已在试产。</t>
  </si>
  <si>
    <t>东阳光璞泰来1万吨/年PVDF与2.7万吨/年R142b项目（二期）</t>
  </si>
  <si>
    <t>新建R142b、VDF（含裂解/精馏单元）和PVDF生产装置（含聚合/后处理厂房）、循环水站、焚烧装置、罐区，购置相关公用工程及配套设施。建成后新增PVDF产能1万吨，R142b2.7万吨。</t>
  </si>
  <si>
    <t>项目目前暂停施工，复工日期未定.</t>
  </si>
  <si>
    <t>塌方影响二期施工，需在塌方整治完成后方复工。</t>
  </si>
  <si>
    <t>加快塌方治理。</t>
  </si>
  <si>
    <t>东阳光厂区变园区、产区变城区改革试点公共配套设施项目</t>
  </si>
  <si>
    <r>
      <t>建设有包括但不限于：1.乳源县新材料产业园运输车辆停车场项目，占地约80亩；2.新材料产业园璞泰来应急道路，长度约500米，宽度约10米；3.金源路北侧线路迁移，建设内容主要包括拆除砼杆7座、线路1176米，新铺设电缆600米，新建管沟441米等；4.北环路北侧土方回填项目（一期），欧莱一期土方回填，面积约84亩；5.北环路北侧土方回填项目（二期），欧莱二期及胜蓝三期土方回填，面积约130亩；6.富源工业园北环路北侧新建道路项目（一期），新建道路总长度约518米，包含给水、排水、照明、电力、通讯、绿化及跨南水管网防护等内容；7.建设完善静脉产业园项目，总面积约57亩（含约7亩的道路），旨在完善基础设施及相关附属设施建设；8.乳源瑶族自治县县域固废综合处理与资源化利用项目项目总占地约 50 亩，分成焚烧车间、固体有机肥生产车间和液体有机肥生产车间三个区域，作为有机肥或蒸汽规模扩产用地；9.乳源瑶族自治县化工产业园特勤消防站建设项目，该项目总用地面积约为33666.32平方米（50.5亩），建筑面积为11947.88平方米；10.韶关乳源高新区“党建引领智治园区”平台建设项目（一期），为党群服务、疫情防控、园区综合治理等工作提供数字化、可视化的科技支撑；12.东阳光厂区变园区、产区变城区改革试点公共配套设施-高新区标牌、红绿灯工程项目，拟建园区标志牌、节点标志牌、路口交通设备道路改造等；13.完善新材料产业园供水管道工程，为璞泰来、禾康、万森、硕成接通供水管道，满足企业用水需求；
14.新材料产业园北侧道路改扩建工程，该项目旨在对禾康、硕成、盈田、鸿源等企业出入厂区的通道进行改建，并接通应急道路；15.富源工业园35KV电力线路迁改，新建35kV二管式电缆管沟410m等；16.开发区110KV南鹰线和110KV鹰冶线电力线路迁改项目，新架设双回架空导线、新架设单回架空导线、新立3个双回路塔基、新立3个单回路塔基等；17.乳源绿之源西侧标准厂房建设项目，占地面积约为2.5万平方米，总建筑面积约5.4万平方米，包括标准生产厂房、配套办公楼及配套附属工程；18.新材料产业园污水处理工程，园区废水综合处理系统处理规模7700m</t>
    </r>
    <r>
      <rPr>
        <sz val="9"/>
        <color indexed="8"/>
        <rFont val="宋体"/>
        <family val="0"/>
      </rPr>
      <t>³</t>
    </r>
    <r>
      <rPr>
        <sz val="9"/>
        <color indexed="8"/>
        <rFont val="仿宋_GB2312"/>
        <family val="3"/>
      </rPr>
      <t xml:space="preserve">/d。总用地面积67.5亩。
</t>
    </r>
  </si>
  <si>
    <t>2022—2024</t>
  </si>
  <si>
    <t>新开工和部分续建</t>
  </si>
  <si>
    <t>1.东阳光厂区变园区、产区变城区改革试点公共配套设施-高新区标牌、红绿灯工程项目已基本完工；
2.完善新材料产业园供水管道安装工程施工单位组织进场施工，已完工待验收；
3.新材料产业园污水处理工程，正在进行调试；
4.新材料产业园北侧道路改建工程已完工并验收；
5.新材料产业园东南侧供电及配套设施项目已完成验收；
6.八仙河河堤治理项目已完工待验收。 
7.富源工业园供电及其配套设施项目已完工并验收；
8.恒扬挡墙加高延伸工程已完成施工及验收；
9.东阳光锂电池厂南侧排水渠改造工程已完工并验收；
10.开发区110KV南鹰线和110KV鹰冶线电力线路迁改项目进度约90%；
11.北环路北侧10KV电力线路迁改项目已完成项目验收；
12.东阳光35KV电力线路迁改项目目前已基本完工；
13.北环路北侧（欧莱一期）、（欧莱二期）土方回填项目已基本完工；
14.北环路北侧（胜蓝三期）土方回填项目已完成立项工作，已开工；
15.富源工业园北环路北侧新建道路项目目前已完成约35%。
16.纵三路西侧地块土方平整项目已完成验收；
17.乳源县域垃圾焚烧处理配套基础设施建设项目已办理核准批复，已开工；
18.乳源绿之源西侧标准厂房建设项目已完工并验收；
19.金源路北侧线路迁移，已完成送电及验收；
20.广东省乳源县南水河新材料产业园河段治理项目(三期)已完成验收；
21.新材料产业园璞泰来西北侧地块基础设施项目已完成县政府常务会审议，暂缓实施；
22.新材料产业园璞泰来应急道路正在优化方案；
23.乳源化工园（璞泰来边坡）应急加固工程已完成县政府常务会、县委常委会议审议，正在由银源公司组织实施；
24.110kV浩天变电站新建10kV电缆通道土建工程已完成县政府常务会审议，已签订施工合同；
25.新材料产业园禾康西侧 220kV 电力线路应急迁改工程已完成县政府常务会审议，已完成立项，已完成约60%；
26.新材料产业园禾康西侧10kV 电力线路应急迁改工程已完成县政府常务会审议，已基本完工；
27.韶关乳源高新区“党建引领智治园区”平台建设项目（一期）目前已完成96%。</t>
  </si>
  <si>
    <t>省重点储备、市重点</t>
  </si>
  <si>
    <t>乳源瑶族自治县乳城镇深庄陶瓷土矿开采建设项目</t>
  </si>
  <si>
    <t>项目开采面积166665平方米，建设内容:开采区内外修建5公里双车道水泥硬底化路面，修建开采平台及配套道路、排水、生产用房、办公用房等附属设施。</t>
  </si>
  <si>
    <t>2022-2025</t>
  </si>
  <si>
    <t>县自然资源局</t>
  </si>
  <si>
    <t>乳源一六大健康产业园扩园项目</t>
  </si>
  <si>
    <t>产业园首期可用面积约784亩（不包括入园道路130亩），本次需完成土方平整、边坡修缮及“七通一平”。</t>
  </si>
  <si>
    <t>扩园规划面积约2400亩，一期规划面积约784亩。已完成立项工作，已完成扩园规划及控规编制，已完成含入园路约578亩调规工作。入园道路约93亩林地报批已完成，扩园一期约305亩林地报批已完成，二期报批范围约550亩正在优化范围中。一六镇已完成土地丈量540.74亩，签订征地协议429.46亩。入园道路已于6月25日完成施工招标，正在进行用地报批工作，待报批完成后开始办理工程规划许可证。</t>
  </si>
  <si>
    <t>完成大健康产业园二期林地报批、基础设施立项。</t>
  </si>
  <si>
    <t>新材料产业扩园项目</t>
  </si>
  <si>
    <t>规划面积为619亩，一期为507亩，二期、三期均为56亩，建设内容需完成一期地块的“七通一平”。</t>
  </si>
  <si>
    <t>其中新材料产业园扩园（一期）可用面积约100亩，调规工作已完成，林地报批已完成；新材料产业园扩园（二期）约56亩（可用面积约50亩）已缴纳森林植被费，已出批复。其中约27亩已完成报批工作，约23亩已完成调规工作；新材料产业园扩园（四期）和新材料产业园扩园（五期）可用面积约300亩，基础设施工作已通过县政府常务会、县委常委会审议，已完成变更立项工作。新材料产业园扩园控规局部调整已完成公示，已获得县政府批复。新材料产业园扩园控规初稿已完成，已征求意见。</t>
  </si>
  <si>
    <t>完成新材料产业园扩园项目林地报批、土地加征工作。</t>
  </si>
  <si>
    <t>广东硕成扩建年产78000吨电子化学品项目</t>
  </si>
  <si>
    <t>项目通过新建1栋丙类车间、1栋丙类仓库，在企业原有厂区产能的基础上进行改扩建，形成年产78000吨电子化学品产能的生产基地。</t>
  </si>
  <si>
    <t>黄寿生</t>
  </si>
  <si>
    <t>乳源县万森天然冰片生产项目</t>
  </si>
  <si>
    <t>两期共占地26.43亩，第一期已供地13.65亩，二期12.78亩待供地，建设天然冰片加工厂及配套种植基地。</t>
  </si>
  <si>
    <t>2021-2023</t>
  </si>
  <si>
    <t>环评、安评已批复；已完成质监楼、精制车间基础正负零施工，首层外架搭设完成，质检楼精制车间首层内架搭设完成，进度约为5.5%；水电、消防班组均已入场，附属基础工程准备制模。</t>
  </si>
  <si>
    <t>因企业施工队未付款给工人，工程停工，劳动监察大队正在处理，企业打算更换总包，复工时间暂无法确定。</t>
  </si>
  <si>
    <t>争取早日解决存在问题，尽快复工。</t>
  </si>
  <si>
    <t>李智军</t>
  </si>
  <si>
    <t>53700t/a电解液和高性能添加剂项目</t>
  </si>
  <si>
    <t>建设新能源关键材料试验和生产基地项目，多种高性能电解液添加剂、高性能锂电池电解液试验线和生产线及配套公用工程，项目达产后预计年产值达30亿元左右。</t>
  </si>
  <si>
    <t>未动工。</t>
  </si>
  <si>
    <t>市储备</t>
  </si>
  <si>
    <t>二、基础设施工程（11项）</t>
  </si>
  <si>
    <t>乳源经济开发区新材料产业园污水处理工程</t>
  </si>
  <si>
    <t>园区废水综合处理系统处理规模7700立方米/天。总用地面积67.5亩，其中污水处理厂占地面积24.25亩，护坡占地面积32.55亩，调节池用地面积10.63亩，在南水河两岸建设十一座泵站，并配套建设输送管路等。</t>
  </si>
  <si>
    <t>1.边坡工程完成 99.8%；
2.厂区部分（含调节池） 建筑完成 95%， 设备安装完成85%;
3.一企一管工程完成 99%（其中管网及机电设备安装完成，正在进行部分企业废水进调节池调试）。
预计2023年11月底整体完工。</t>
  </si>
  <si>
    <t>1.因工艺变更，将含盐废水处理工艺由芬顿改为电催化， 现正进行设备生产，预计 12 月10日进场安装。低盐废水预计12 月 30 日后可进行工艺调试；
2. 边坡工程及部分构筑物下部石方较坚硬，凿岩机破除效率较低，对工程进度影响较大。</t>
  </si>
  <si>
    <t>1.边坡工程计划于12月10日完工；
2.厂区土建工程计划于12月20日主体完工；
3.一企一管工程计划于12月15日完工；
4.设备安装，除工艺变更部分，计划于12月25日完工；
5.12月30日后进入调试试运行。</t>
  </si>
  <si>
    <t>县新区管委会</t>
  </si>
  <si>
    <t>乳源瑶族自治县县域垃圾焚烧处理设施建设项目</t>
  </si>
  <si>
    <t>建设规模：建设1座占地面积约50亩的废弃物综合处置中心，建设焚烧炉及其配套辅机设备2套和水热裂解制有机肥系统设备1套；设计生活垃圾日处理量300t/d；新建设备厂房、存储库房、综合楼等构建筑物，并配套建设蒸汽管网。</t>
  </si>
  <si>
    <t>已完成环评批复；完成初步设计和概算编制；目前正在进行勘察和设计审查工作。</t>
  </si>
  <si>
    <t>三通一平工程仍未完成，土地摘牌工作仍未完成，特许经营招标尚未完成。</t>
  </si>
  <si>
    <t>进行工程规划许可和建设工程许可；进行特许经营招标；完成施工图和预算审查后进行项目施工招标和设备采购招标。</t>
  </si>
  <si>
    <t>县银源公司</t>
  </si>
  <si>
    <t>乳源瑶族自治县东湖小学西侧市政道路建设项目</t>
  </si>
  <si>
    <t>道路全长389.816米，红线宽30米。</t>
  </si>
  <si>
    <t>已调整用地红线，并提交自然资源局，等待批复。根据新红线完成施工图的调整，正在进行施工图审查。</t>
  </si>
  <si>
    <t>1.项目用地未完成报批，无法办理工程规划许可证；
2.等待规委会的召开，批复新的用地红线。</t>
  </si>
  <si>
    <t>完成施工图审查后，进行招标控制价的编制并送县财审中心审核。</t>
  </si>
  <si>
    <t>县住建管理局</t>
  </si>
  <si>
    <t>肖俊青</t>
  </si>
  <si>
    <t>乳源瑶族自治县牛尾岭至大东公路新建工程</t>
  </si>
  <si>
    <t>按三级公路技术标准，建设3.82公里。</t>
  </si>
  <si>
    <t>2023-2023</t>
  </si>
  <si>
    <t>项目于9月26日完成施工招标,项目已签定施工合同，施工单位正在组织进场。</t>
  </si>
  <si>
    <t>项目涉及用地、用林指标需要解决。</t>
  </si>
  <si>
    <t>推动项目前期征求工作，项目招标后与中标单位合同签定和施工单位进场。</t>
  </si>
  <si>
    <t>地方公路事务中心</t>
  </si>
  <si>
    <t>禤继文</t>
  </si>
  <si>
    <t>南岭1号公路省道S249线大桥至桂头公路路面改造工程</t>
  </si>
  <si>
    <t>54公里路面改造提升工程。</t>
  </si>
  <si>
    <t>项目全长54公里路面提升，完成路面22公里。K90+310-K114+310段：路基工程完成约90%,桥涵工程完成约92%，路面工程完成约80%，标段总体进度86%。</t>
  </si>
  <si>
    <t>项目上级申请2022年补助资金未到位，已与市交通运输局协调相关省级补助资金事宜，省级补助资金还没有到位。</t>
  </si>
  <si>
    <t>项目申请国省道“十四五”中期调，并向省交通运输厅继续争取未到位补助资金。</t>
  </si>
  <si>
    <t>王  东</t>
  </si>
  <si>
    <t>乳源瑶族自治县2022年“龙舟水”水利工程水毁设施应急修复工程</t>
  </si>
  <si>
    <t>应急抢险修复全县山塘16处，水库3处，道路3处，渠道13处，堤防43处，陂头13处，挡土墙6处，饮水设施11处，排洪沟11处，共计119处。</t>
  </si>
  <si>
    <t>2022年重点水毁基础设施修复工程第一期10宗已完成；2023年已完成6宗应急抢险修复工程。新开工7宗水毁水利设施修复工程正在结算。</t>
  </si>
  <si>
    <t>项目后续缺乏资金，本年下达资金仅1100万元，考虑将部分项目交给相关乡镇实施。</t>
  </si>
  <si>
    <t>正在积极争取资金实施项目。</t>
  </si>
  <si>
    <t>县水务局</t>
  </si>
  <si>
    <t>陈小可</t>
  </si>
  <si>
    <t>泉水大坝坝后脱水河段生态保护工程</t>
  </si>
  <si>
    <t>从左岸新开挖约400米长引水隧洞，在泉水大坝二道坝附近经消能设施消能后，按县主管部门核定生态流量1.289立方米/秒不间断泄放生态用水，以此达到修复泉水大坝坝后至仙水泉电站大坝间约2公里脱水河段生态。</t>
  </si>
  <si>
    <t>目前已开工建设，正在进行隧洞开挖，已完成隧洞开挖50米。</t>
  </si>
  <si>
    <t>涉及生态保护红线用地问题较难解决。</t>
  </si>
  <si>
    <t>因泉水水电站被列为退出类电站，正在进行难以替代论证，计划11月底完成，转为整改类电站后进行用地预审申请。</t>
  </si>
  <si>
    <t>大桥镇、桂头镇污水处理厂提标改造建设项目</t>
  </si>
  <si>
    <t>1.对原有粗格栅、沉砂池、生化系统填料、曝气系统，二沉池刮吸泥机等设备设施进行提升；2.对原有水解池布局进行改造，同时增设一体化生化池一组；3.增设以“混凝沉淀+连续性流砂过滤+消毒”为主体三级处理工艺；4.新建中控室，并对全厂设备设施进行自动化改造；5.对厂区大门、绿化、围墙等附属设施进行提升。</t>
  </si>
  <si>
    <t>提标改造项目处于启动阶段，仍在招标中。目前，大桥镇预算价仍在县财政局审核，桂头镇招标控制价因为设计的专业化设备问题仍在审核，预计12月25日开标。</t>
  </si>
  <si>
    <t>招标进度滞后。</t>
  </si>
  <si>
    <t>完成预算价、招标控制价审核后开标。</t>
  </si>
  <si>
    <t>国道G323线乳源上围至沙坪段改建工程</t>
  </si>
  <si>
    <t>本项目全长37.5公里，全线采用二级公路技术标准，设计速度为40公里/小时，水泥混凝土路面。</t>
  </si>
  <si>
    <t>2019-2024</t>
  </si>
  <si>
    <t>1.第一标段：总量完成76.5%，路基完成 92%、路面73%、桥涵68.6%、交安设施40%；
2.第二标段：已于2022年12月完工并完成交工验收；
3.项目正在按照省、市要求进行违法用地整改，根据市自然资源局2023年6月12日发出《行政处罚决定书》（编号：韶自然资执法〔2023〕2号），共计需罚款人民币31904.52万元，违法用地罚没款已于2023年6月15日缴纳。该项目1-10月完成投资含已缴交的罚款31904.52万元。</t>
  </si>
  <si>
    <t>用地报批问题：该项目用地报批材料已按照省自然资源厅补正清单的要求完成相关材料的补正工作，县自然资源局已于2023年8月31日报省自然资源厅，9月27日，省自然资源厅函至省人民政府，请求出具符合生态保护红线内允许有限人为活动认定意见，待省政府出具认定意见后，将用地报批材料报省人民政府同意，再报国家自然资源部审批。省政府已于10月7日出具符合生态保护红线内允许有限人为活动的认定意见；省自然资源厅于10月9日将项目建设用地报批材料报送省政府，省政府已批准同意上报国家自然资源部，但是，省自然资源厅又提出，要求市自然资源局将违法用地涉及生态红线的处罚标准（面积和单价）重新调整和核算（在处罚总金额不变的情况下进行调整），市自然资源局于10月30日重新出具新的处罚决定书置换原处罚决定书，并已报省自然资源厅。目前，省自然资源厅正在审核上报中。</t>
  </si>
  <si>
    <t>请市自然资源局协调省自然资源厅加快报上报国家自然资源部审批。</t>
  </si>
  <si>
    <t>乳源公路事务中心</t>
  </si>
  <si>
    <t>乳源瑶族自治县农村生活污水治理和设施提升改造项目</t>
  </si>
  <si>
    <t>进行镇级污水处理厂周边农村生活污水治理，以及已建成农村生活污水处理设施提升改造和运营维护。</t>
  </si>
  <si>
    <t>1.一六镇4个村委12个自然村、乳城镇5个村委16个自然村农村污水治理项目。一六镇已完成总工程量96.75%，其中新大村片区完成总工程量90%；乐群村委完成总工程量97%；西岸村委、东粉村委已完成100%;乳城镇已完成总工程量97.8%，其中共和村委已完成总工程量的94%，岭溪村委已完成总工程量的95%，鲜明村委、新兴村委、大东村委已完成100%；
2.乳城镇等8个镇48个村委会196个自然村为期一年日常运营维护。由各属地镇作为业主完成项目建设，目前均已开工，总工程进度80%；
3.东坪镇3个村委4个自然村、大桥镇2个村委3个自然村提升改造。东坪镇人民政府，该项目于4月17日开工，全镇已完成总工程量98%，目前斜岭、单板坑村、金银坳村、大寮下村已基本完工，大坑村已进场施工。施工进度约70%；大桥镇人民政府，该项目于5月10日开工，目前该项目已完工。</t>
  </si>
  <si>
    <t>1.一六镇5个村委10个自然村、乳城镇5个村委16个自然村农村污水治理项目。一六镇加快进行全面施工、乳城镇按计划推进工程建设；
2.乳城镇等8个镇48个村委会196个自然村为期一年日常运营维护：持续开展运营维护，确保运维项目正常运作；
3.东坪镇3个村委4个自然村、大桥镇2个村委3个自然村提升改造。加快项目施工建设及资金支付进度。</t>
  </si>
  <si>
    <t>生态环境局乳源分局</t>
  </si>
  <si>
    <t>朱均玉</t>
  </si>
  <si>
    <t>乳源瑶族自治县武江乳源段治理工程</t>
  </si>
  <si>
    <t>工程建设内容为：治理河长 14.3km，新建堤防5.05km，新建护岸2.47km，新建箱涵2座，新建排水涵管 16 座，新建步级 21 处，界桩 58 个，三要素监测设备 3 套。</t>
  </si>
  <si>
    <t>停工中。</t>
  </si>
  <si>
    <t>第一期工程因征地和塘头电站蓄水发电问题停工。</t>
  </si>
  <si>
    <t>正在与塘头电站和村民协调施工准备。</t>
  </si>
  <si>
    <t>李加武</t>
  </si>
  <si>
    <t>三、能源发展（9项）</t>
  </si>
  <si>
    <t>乳源整县屋顶分布式光伏项目</t>
  </si>
  <si>
    <t>在全县机关、企事业单位、居民、企业屋顶建设光伏。</t>
  </si>
  <si>
    <t>首批项目已完工，二期项目自来水厂、中农批等项目已并网。正在开展卫健、教育等行业屋顶资源摸排。</t>
  </si>
  <si>
    <t>源舜公司受上级公司决策影响，进度较慢。</t>
  </si>
  <si>
    <t>一是督促源舜公司加快项目建设。二是鼓励源坤等公司开展工商业光伏项目建设。</t>
  </si>
  <si>
    <t>县发改局</t>
  </si>
  <si>
    <t>天然气利用“县县通工程”乳源支线项目</t>
  </si>
  <si>
    <t>约35公里天然气管道建设。</t>
  </si>
  <si>
    <t>线路施工已完成，已完成穿越高速公路建设，已完成穿越武江河顶管施工，已完成末站阀室建设，正在开展收尾工作。</t>
  </si>
  <si>
    <t>加快工程收尾，力争11月完成项目建设。</t>
  </si>
  <si>
    <t>东阳光屋顶光伏开发项目</t>
  </si>
  <si>
    <t>在东阳光集团建设屋顶光伏，预计建设3.2万千瓦屋顶光伏。</t>
  </si>
  <si>
    <t>已基本完成屋顶光伏项目建设，正在开展园区107亩闲置用地光伏建设前期工作（用林报批等）。</t>
  </si>
  <si>
    <t>待市林业局完成用林批复后，启动园区地面光伏建设。加快现有厂房屋顶光伏建设收尾工作。</t>
  </si>
  <si>
    <t>刘仁平</t>
  </si>
  <si>
    <t>乳源县管道天然气管网系统及配套设施建设项目</t>
  </si>
  <si>
    <t>门户站项目：乳源县管道天然气门户站及配套设施建设项目，位于乳源县一六镇东七村委乌坵塘村，计划投资5400万元，建设单位为粤北能源发展（乳源）有限公司；
管网一期：乳源县天然气利用工程中低压管网工程一期项目（乳源门户站至北环东路段）
管网二期：含乡镇及部分村委管网工程。</t>
  </si>
  <si>
    <t>1.门户站项目：目前已完成总工程量的87%：其中辅助区单体部分已完成85%，附属部分已完成65%，生产区工艺部分已完成80%，主要设备已完成安装。正在进行：生产区气化器至调压撬段管段焊接预制，调度中心、生产辅助用房、物资仓库外墙装饰施工,门站-国家管网末站连接管道施工；
2.管网一期（乳源县天然气利用工程中低压管网工程一期项目（乳源门户站至北环东路段））：目前已埋设管网约6300米，完成进度90%。正在进行穿越G4高速段及进站管路段（约300m）施工工作及该段租地协调、建设工作跟进；
3.管网二期（含乡镇及部分村委管网工程）：项目主要建设约52km的中压管道，项目分期分批建设，现拟建一期工程乳源县乳城镇北环路城燃管网一期末端口至东阳光产业园和新材料产业园段中压管网及配套设施建设工程，管线全长约9公里（包含1.3公里管网与安顺达管网接驳互联互通实现对东阳光公司供气）。目前已出具施工图及勘察报告，已完成项目施工、采购、监理招投标工作，正在进行合同签订阶段，计划11月底做好施工许可证办理、组织各方进行图纸会审及技术交底等施工准备工作。</t>
  </si>
  <si>
    <t xml:space="preserve">1.管道天然气门户站东侧挡土墙涉及一处坟地迁改问题未落实，未完成征地工作；
2.管道天然气门户站项目出站管网约200m的租地事宜暂未解决，未完成征地工作；
3.项目永久用电线路电杆占用土租地事宜暂未解决，未完成征地工作，该进度影响项目设备安装、调试和试运行及后续正式投入运营等工作；
4.需一六镇政府紧密联系相关部门，牵头组成租地工作专班，全力协调解决项目征租地存在问题，该问题已严重影响建设进度。
</t>
  </si>
  <si>
    <t>1.加快推进门站及管网一期建设进度，预计在12月中旬完成设备安装调试工作，12月底具备与国家管网的物理联通条件；
2.管网二期（拟建一期：北环路城燃管网一期末端口至东阳光产业园和新材料产业园段中压管网）计划11月底做好施工许可证办理、组织各方进行图纸会审及技术交底等施工准备工作，12月初正式开工。</t>
  </si>
  <si>
    <t>韶关乳源县高新技术开发区热电联产一期集中供热项目</t>
  </si>
  <si>
    <t>建设集中供热能源站1座，4台30吨蒸汽锅炉（天然气/生物质）及园区蒸汽管网等配套设施。</t>
  </si>
  <si>
    <t>正在开展前期工作，已起草补充协议待政府常务会议审议。</t>
  </si>
  <si>
    <t>新增鑫源环保公司对面气站附近用地尚未解决，正在开展设计、环评等前期工作。</t>
  </si>
  <si>
    <t>加快前期工作准备。</t>
  </si>
  <si>
    <t>县发改局、高新区管委会、一六镇</t>
  </si>
  <si>
    <t>源坤屋顶分布式光伏发电项目</t>
  </si>
  <si>
    <t>拟在9个乡镇建设容量为30MWP的居民屋顶分布式光伏发电站。</t>
  </si>
  <si>
    <t>已完成签约252户，已完成项目建设105户。已和各镇完成协议签署。</t>
  </si>
  <si>
    <t>前期并网存在衔接难度，经协调已理顺并网手续。</t>
  </si>
  <si>
    <t>按照许尔金主任调度要求，各镇加快任务认领，协助源坤公司加快和农户签约。同时要求源坤公司扩大宣传、加快项目建设。</t>
  </si>
  <si>
    <t>许尔金</t>
  </si>
  <si>
    <t>穗发桂头渔光互补综合利用项目</t>
  </si>
  <si>
    <t>合理利用乳源瑶族自治县桂头镇合适地块（主要是坑塘水面）开发建设装机规模30MW的渔光互补综合利用项目。</t>
  </si>
  <si>
    <t>已完成项目入统，各子项目已进场施工。</t>
  </si>
  <si>
    <t>加快项目建设，确保12月底前项目建设。</t>
  </si>
  <si>
    <t>县发改局、桂头镇</t>
  </si>
  <si>
    <t>穗发洛阳板长村地面分布式光伏林光互补综合利用项目</t>
  </si>
  <si>
    <t>本项目拟利用韶关市乳源瑶族自治县洛阳镇板长村及周边区域约31万平方米合规土地，建设总规模29MW的林光互补复合型光伏项目，采用“板上发电，板下种植”的方式建设运营，实现土地的立体化开发利用；本项目采用单晶高效组件，通过逆变器及箱变整流升压，从升压站或开关站并入并入公共电网，预计建成后每年将提供清洁电能3200万度。</t>
  </si>
  <si>
    <t>已完成首批100亩交地，正在清表、立桩。</t>
  </si>
  <si>
    <t>受消纳限制，只能开展首批5MW项目建设，首批只能投资2500万元。</t>
  </si>
  <si>
    <t>县发改局、洛阳镇</t>
  </si>
  <si>
    <t>源舜乳城镇地面分布式光伏项目</t>
  </si>
  <si>
    <t>合理利用乳源瑶族自治县乳城镇合适地块（主要是坑塘水面）开发建设装机规模共约23MW的分布式光伏项目。</t>
  </si>
  <si>
    <t>首个丘屋5MW项目已纳统，已进场施工。</t>
  </si>
  <si>
    <t>县发改局、乳城镇</t>
  </si>
  <si>
    <t>赵天聪</t>
  </si>
  <si>
    <t>四、乡村振兴建设（7项）</t>
  </si>
  <si>
    <t>乳源自治县垦造水田项目</t>
  </si>
  <si>
    <t>在石角塘村、七星墩村、小江村等垦造水田约805亩。</t>
  </si>
  <si>
    <t>1.2022年度韶关市乳源瑶族自治县大桥镇石角塘村垦造水田项目：目前项目区正在进行路沟渠单项验收；
2.2022年度韶关市乳源瑶族自治县桂头镇七星墩村、小江村垦造水田项目：初步分户测量还在开展中，目前已完成七星墩村约260亩、小江村约40亩的面积测量，合计共完成约300亩的面积测量。</t>
  </si>
  <si>
    <t>1.大桥镇石角塘村垦造水田项目：目前处于冬季枯水期，项目区水源不足，无法开展保水试验及土壤改良工程有机肥改良施工；
2.桂头镇七星墩村、小江村垦造水田项目：分户测量土地确权工作村民不配合到现场测量，分户测量总体进度严重缓慢。</t>
  </si>
  <si>
    <t>1.大桥镇石角塘村垦造水田项目：工程完工整改收尾及开展验收工作；
2.桂头镇七星墩村、小江村垦造水田项目：桂头镇政府及当地村委加强与村民沟通联系，推进项目测绘单位实施分户测量工作。</t>
  </si>
  <si>
    <t>谢向军</t>
  </si>
  <si>
    <t>乳源县人居环境综合整治和乡村振兴建设项目</t>
  </si>
  <si>
    <t>农村人居环境综合整治、村内道路硬底化，驻镇帮镇扶村基础设施等。</t>
  </si>
  <si>
    <t>2023年计划完成50公里以上村内道路硬底化建设，设计和造价等前期工作已完成，完成设计总长度约53公里，下达各镇建设任务约50.4公里，4月初陆续动工，截至目前村内道路硬底化建设项目施工总进度100%，均已完工待验收。</t>
  </si>
  <si>
    <t>要求各镇加快竣工验收及工程结算送审工作。</t>
  </si>
  <si>
    <t>县农业农村局</t>
  </si>
  <si>
    <t>2021年万科乡村振兴项目</t>
  </si>
  <si>
    <t>建设绿道、广场、道路等基础设施。</t>
  </si>
  <si>
    <t>项目总进度约97%，其中：
1.乳桂绿道：总进度100%；
2.新街水碧道：进度100%；
3.驿站建设方面：亚锡坪驿站、一六驿站、双桥驿站均已建设完成；
4.学校建设：桂头中心小学和杨溪小学均已建设完成并移交使用，柳坑小学建设进度80%；
5.瑶客共生主题区：前广场已建设完成并移交给游溪镇，目前正在由运营单位使用，后广场建设进度约100%，排屋酒店建设进度95%；
6.桂头湿地公园及驿站：总进度100%；
7.必背八景：总进度100%；
8.必背至大村三公里道路：总进度100%；
9.一六镇迎宾大道白改黑路面：进度100%；
10.党群服务中心：总进度约95%；
11.必背镇大村三纵三横：总进度100%；
12.必背大村改造：总进度80%；
13.侯安都纪念馆：停车场修缮已完成100%，纪念馆修缮进度95%，正在进行收尾工作。</t>
  </si>
  <si>
    <t>主动对接，做好服务，明确专人负责，及时协调解决在项目建设过程中遇到的困难和问题，加快施工进度。</t>
  </si>
  <si>
    <t>2023年度韶关市乳源瑶族自治县高标准农田建设项目</t>
  </si>
  <si>
    <t>项目建设规模面积14000亩。建设内容主要包括农田基础设施建设工程（包含田块整治工程、灌溉与排水工程、田间道路工程和其他工程）、农田地力提升工程、科技推广措施等三个方面。</t>
  </si>
  <si>
    <t>项目于4月27日通过专家评审并报市农业农村局审批，2023年5月9市农业农村局批复同意项目建设。并通过县委、县政府会议审议，其中乳城镇、大桥镇已于9月27日开工建设，桂头镇已于11月6日正式开工建设。截至11月20日乳城镇、大桥镇施工进度为15%，桂头镇施工进度为5%。</t>
  </si>
  <si>
    <t>项目涉及农户较多，协调工作推进较为困难。</t>
  </si>
  <si>
    <t>加紧督促指导相关乡镇，紧扣各环节连接，加快推进项目实施，争取按照上级要求时间节点完成建设任务。</t>
  </si>
  <si>
    <t>杨贤冰</t>
  </si>
  <si>
    <t>乳源瑶族自治县“千年古道·百里瑶乡振兴工程”建设项目</t>
  </si>
  <si>
    <t>构建现代乡村产业体系、发展现代农业绿色产业、推进9个美丽宜居村和15个干净整洁村基础设施建设、水库安全运行配套设施及河道清淤；推进垦造水田308.75亩、建设高标准农田15500亩、补充耕地等农田建设及管护、农村道路建设、城乡环境整治、应急设施建设、镇村“三线”整治等。该项目收益主要来源于广告牌出租收入、基地及站点出租收入。</t>
  </si>
  <si>
    <t>2021-2025</t>
  </si>
  <si>
    <t>【人居环境整治子项目】1.对15个自然村开展进一步整治提升，重点进行农房微改造、绿化美化建设、基础设施提升等工作，目前村庄整治项目建设总进度100%，正在进行验收工作。2.2023年大力推进南岭画廊美丽乡村风貌带建设工作，共涉及石角塘、红星、大桥、柯树下和红光等5个行政村，目前施工进度为100%，正在开展验收工作；乳桂走廊美丽乡村风貌带提升项目共涉及乳城、一六、游溪、桂头等4个镇，该项目于7月底完成工程设计且陆续进场施工，目前已完工并验收；
【禾花鲤“乳源1号”繁育推基地基础设施建设项目（第一期）】项目已完成项目工程勘测、设计、全过程造价控制、监理服务的采购，一六镇基地，工程完成100%,乳城镇基地，完成工程建设的100%，东坪镇龙源基地已完成项目的100%，东坪镇宏闰基地已完成工程进度100%，大桥镇金亮基地、红星基地已完成工程100%进度建设。目前各镇工程项目已完成现场验收，材料正走财审程序，还未出具评审意见，待评审意见出具后拨付；
【2022年高标准农田建设子项目】高标项目已完成项目建设，并完成工程复核以及县级初验收工，已提交财政结算审核。</t>
  </si>
  <si>
    <t>【人居环境整治子项目】要求各镇加快竣工验收及工程结算送审工作；
【禾花鲤“乳源1号”繁育推基地基础设施建设项目（第一期）】跟进财政评审进度，做好项目资金的拨付和绩效评价工作；
【2022年高标准农田建设子项目】财审完成后及时提交市级验收申请。</t>
  </si>
  <si>
    <t>乳源县益豚生猪养殖场项目</t>
  </si>
  <si>
    <t>项目位于乳城镇新兴村委会叶屋村。该养殖场占地面积约550亩，年养殖规模母猪1万头，肉猪出栏20万头。</t>
  </si>
  <si>
    <t>目前已完成引种，正常运营。</t>
  </si>
  <si>
    <t>满负荷生产，加大公司+农户合作。</t>
  </si>
  <si>
    <t>乳源乡村振兴产品集散中心建设项目</t>
  </si>
  <si>
    <t>项目拟租用云门山世界瑶乡商业街组团3第一、二层22间商铺进行装修改造建设，总面积为2501.75平方米，总投资概算约1500多万元。一层拟装修建设“云瑶珍宝”产品集散中心，目标是装修打造成集全县优质农副产品、瑶族刺绣（服饰）等非遗产品及乳源彩石等特色产品于一体的产品展销一条街，内容包括装修建设农副产品展厅、主题邮局、非遗体验馆、乡村振兴成果展示厅等功能区。二层拟配套装修建设“云瑶‘数’递”电子商务公共服务平台，目标是服务产品集散中心，依托国家电子商务进农村综合示范项目，建设全县一站式、全流程电商服务机构。内容包括装修建设服务大厅运营中心、品牌推广与产品展示区、公共孵化区、培训区等功能区。</t>
  </si>
  <si>
    <t>项目经县政府常务会议、县委常委会会议审议通过，目前已由乳城镇作为业主进行立项。</t>
  </si>
  <si>
    <t>项目资金存在缺口，目前仅安排专项资金400万元。</t>
  </si>
  <si>
    <t>1.以乳城镇为业主进行招标建设；2.积极争取资金，推动项目顺利建成发挥效益。</t>
  </si>
  <si>
    <t>五、社会民生事业（12项）</t>
  </si>
  <si>
    <t>乳源瑶族自治县化工产业园特勤消防站建设项目</t>
  </si>
  <si>
    <t>该项目总用地面积约为33666.32平方米（50.5亩），建筑面积为11947.88平方米，建设项目实施内容包括：新建消防救援大队指挥中心楼、消防救援站执勤楼、饭堂、训练塔、综合体能训练馆、指战员备勤公寓、配套值班室、沥青跑道、200m田径场、模拟训练设施及场所、大门、围墙、挡土墙等基础设施工程项目等。</t>
  </si>
  <si>
    <t>1.项目由县消防救援大队委托县政府投资建设项目代建中心实施，前期已完成方案设计、可行性研究报告招标，方案设计已通过三方比选，中标方为广东华鼎新维设计工程有限公司，全过程造价咨询服务通过招标，中标方为广东至衡工程管理有限公司，该项目已经上报县建委会讨论通过，经乳源瑶族自治县消防救援大队党委会议讨论，已经提请支队党委批准实施乳源瑶族自治县化工产业园特勤消防站建设项目并通过；
2.县发改局已批准化工产业园特勤消防站项目立项审批，大队已取得林木采伐许可证。5月29日，县代建中心已完成勘查、初步设计招标工作，中标单位为韶关市建筑设计院有限公司，现大队正和该公司沟通深化设计。场地内国防光缆和四大运营商网线、高压电线开发区已完成迁改。乳城镇已完成场地内林地清表工作；
3.土方平整工程项目已过县常务会议和县委常委会，县代建中心已完成项目招标工作，中标单位为韶关市山城水都建筑工程有限公司。土方平整项目工程监理已完成招标，中标单位为广东省粤能公司。土方平整工作正加快进行中，同步进行用地审批报批，计算项目概算，近期概算批复上县常务会。</t>
  </si>
  <si>
    <t>1.现已处理完违法用地，已经开始办理用地审批事宜；
2.土方平整工作正在进行中。</t>
  </si>
  <si>
    <t>1.办理用地审批和用地调规事宜；
2.土方继续开挖，同步进行用地审批和计算项目概算。</t>
  </si>
  <si>
    <t>县消防大队</t>
  </si>
  <si>
    <t>乳源瑶族自治县少数民族发展资金项目</t>
  </si>
  <si>
    <t>着力推进4个乡村振兴示范带连片打造建设，大力发展乡村振兴产业，提升打造少数民族特色村寨，补齐少数民族村庄及迁移点基础设施建设。</t>
  </si>
  <si>
    <t>2023—2024</t>
  </si>
  <si>
    <t>2023年少数民族资金项目共11个.目前在施工中的有7个，项目工程完成进度的世界过山瑶祖居地文旅振兴建设项目90%、游溪镇瑶族迁移点深庄村整村推进建设项目90%、岭南民族特色文旅廊道-环南水湖乡村振兴示范带90%、一六镇瑶汉融合共建示范点项目90%、瑶医瑶药、瑶族非遗文创特色街区（瑶街）公共服务提升和氛围营造项目90%、岭南民族特色文旅廊道-乳桂经济走廊乡村振兴示范带70%，调整项目都已施工。</t>
  </si>
  <si>
    <t>部分项目较迟施工，影响支付进度。</t>
  </si>
  <si>
    <t>加快项目的实施进度，尽快完善调整的项目，以确保资金能在当年内支出使用。</t>
  </si>
  <si>
    <t>县委统战部
（民宗局）</t>
  </si>
  <si>
    <t>乳源瑶族自治县一六镇农贸市场建设工程</t>
  </si>
  <si>
    <t>1.建设一六镇农贸市场，面积共计1800平方米。
2.建设一六镇农贸市场市场综合楼，楼体共3层，建筑面积4000平方米。
3.建设农贸市场多工能停车棚1100平方米。
4.建设一六镇电商综合服务中心，三层总面积690平方米。</t>
  </si>
  <si>
    <t>已完成竣工验收，待结算。</t>
  </si>
  <si>
    <t>县明源公司</t>
  </si>
  <si>
    <t>中等职业技术学校扩容提升工程</t>
  </si>
  <si>
    <t>新建教学楼6层，共计4000平方米。含20 间标准教室。共计20间，提供900个学位；新建学生宿舍楼 6层，3000平方米。每层11间标准，共计55间宿舍，提供 440 个床位。新建第二学生饭堂，（一、二、三楼学生饭堂，四楼烹饪培训中心，五楼烘焙培训中心）。</t>
  </si>
  <si>
    <t>已完成建设。</t>
  </si>
  <si>
    <t>加快结算及支付。</t>
  </si>
  <si>
    <t>县教育局</t>
  </si>
  <si>
    <t>东湖小学项目</t>
  </si>
  <si>
    <t>新建教学楼、综合楼、行政办公楼等约26000平方米及其他相关配套设施（值班室、配电房、运动场地、绿化、排水等），拟设置48个班，提供城区公办学位约2000个。</t>
  </si>
  <si>
    <r>
      <t>1.右院I区地下室顶板完成砼浇筑，二层梁板模板安装10%，</t>
    </r>
    <r>
      <rPr>
        <sz val="11"/>
        <rFont val="宋体"/>
        <family val="0"/>
      </rPr>
      <t>Ⅱ</t>
    </r>
    <r>
      <rPr>
        <sz val="11"/>
        <rFont val="仿宋_GB2312"/>
        <family val="3"/>
      </rPr>
      <t>区地下室顶板钢筋绑扎完成90%；
2.左院载体桩完成100%；
3.综合楼场地回填土完成60%。</t>
    </r>
  </si>
  <si>
    <t>因场地回填土方供应不足，现场实际进度与进度计划对比，已滞后约一个半月。</t>
  </si>
  <si>
    <t>督促施工单位合理组织人员进行施工。</t>
  </si>
  <si>
    <t>东升府</t>
  </si>
  <si>
    <t>该项目占地面积7800平方米，总建筑面积4.3万平方米，计划建设251套住房，车位比例约1:1。计划在2023年12月开始销售，预计在2024年4月交楼。</t>
  </si>
  <si>
    <t>完成主体封顶，砌筑工程完成至20层，外脚手架全部完成。</t>
  </si>
  <si>
    <t>加快工程建设，按时交付使用。</t>
  </si>
  <si>
    <t>刘俊斌</t>
  </si>
  <si>
    <t>乳源瑶族自治县自来水城乡供水一体化提升工程</t>
  </si>
  <si>
    <t>1.桂头水厂新建DN600自来水供水管道至乳源县城，提升沿途桂头镇、一六镇、游溪镇、重阳镇及乳桂经济带供水能力；2.沿途建设一座提升泵站，闲时将统一提升沿途高地势供水压力，并且将乳源水厂及桂头水厂实现供水连通。</t>
  </si>
  <si>
    <t>本年专项债券5000万元已支付完成。</t>
  </si>
  <si>
    <t>乳源碧桂园星樾项目</t>
  </si>
  <si>
    <t>项目规划总用地面积51684.55平方米，总建筑面积约15万平方米。主要建设住宅、商业、物业管理用房、地下车库、配套道路等。</t>
  </si>
  <si>
    <t>1.乳源乳城碧桂园项目1#已达竣工状态，待办理竣工备案；
2.2#-4#、7#楼室内装修完成，室内水电安装完成100%，待2023年12月底办理竣工备案；
3.5#、6#、8#楼结构封顶完成，室内水电安装完成50%；
4.9#楼已建设5层底板；10-11#楼已建设2层板；12-13#楼已完成桩基础工程。</t>
  </si>
  <si>
    <t>客户信心不足，担心交楼问题。</t>
  </si>
  <si>
    <t>提升现场施工进度，确保交付。</t>
  </si>
  <si>
    <t>四季·桐悦项目</t>
  </si>
  <si>
    <t>项目总建筑面积114296.27平方米，建设9栋22层、12栋2层住宅楼和沿街一层商业裙楼以及配建幼儿园，其中住宅建筑面积89292.96平方米，商业建筑面积517.23平方米，幼儿园建筑面积1281.5平方米，养老服务用房400平方米。</t>
  </si>
  <si>
    <t>A2、A3、A4号楼已完成封顶。其中A2、A3栋排栅已全部拆除；电梯安装完成；阳台栏杆安装完成；水电、弱电完成；监控、防火门、消防设施，走火梯刮塑，压光正在施工中；A4栋排栅已全部拆除；电梯安装中；阳台栏杆安装完成；水电、弱电安装完成；监控、防火门、消防设施，走火梯刮塑，压光正在施工中。</t>
  </si>
  <si>
    <t>现今购房者普遍消费心态谨慎、顾虑较多。</t>
  </si>
  <si>
    <t>加快明年的建设项目进度，加大在建体量，以增加购房者对四季桐悦的信心。</t>
  </si>
  <si>
    <t>乳源瑶族自治县人民医院感染性疾病诊治中心建设项目</t>
  </si>
  <si>
    <t>1.建设1栋4层，建筑面积5000平方米感染性疾病诊治中心；2.设备设施购置。</t>
  </si>
  <si>
    <t>1.土建：感染楼主体结构工程已完成，地基与基础分部工程已验收通过。项目工程量共完成60%，累计完成投资约1306万元，累计支付工程款970.56万元（含工程预计款工程其他费用），其中：墙体砌筑工程已完成100%，内墙抹灰工程已完成90%，消防工程已完成80%，水电线管安装工程已完成40%，外墙工程完成30%。目前正进行墙体砌筑、抹灰、消防、水电线管安装、外墙抹灰施工；
2.设备设施购置：采购总金额为2206万元，目前已经完成16排CT、高配彩超、床边彩超、DR等设备的采购，合计采购金额为：2205.55万元，设备购置已经支付1655.12万元。</t>
  </si>
  <si>
    <t>督促施工单位抓好安全生产，加快项目进度，力争在项目施工计划施工期内完成工程建设并投入使用。</t>
  </si>
  <si>
    <t>县卫生健康局</t>
  </si>
  <si>
    <t>乳源瑶族自治县卫生防疫补短板建设项目</t>
  </si>
  <si>
    <t>县域卫生系统防疫、医疗废水处理等基础设施建设及相关设备购置；医共体信息化建设项目；韶关丹霞机场服务保障医院综合服务能力升级改造项目；县域卫生系统医疗救治能力、公共卫生服务能力提升等。
1.乳源县域防疫及配套基础设施建设。完善医疗机构业务用房建设改造，避免或减少交叉感染。补齐公共卫生、防控救治能力建设、直属医疗单位基建改造建设和其他设施建设及设施设备、医疗设备购置等；
2.大布镇医疗设施改造及服务能力提升。拟新建一栋六层公共卫生大楼，总建筑面积约2040平方，同时配套相关设备设施；
3.韶关丹霞机场服务保障医院综合服务能力升级改造项目。桂头中心卫生院参照综合医院基本科室设置升级改造，购置配套设备设施并完善附属基础设施建设（配电房、道路、绿化等）；
4.乳源瑶族自治县医共体大健康信息化平台建设项目。高效整合利用全县检验、影像、信息、消毒供应等资源，整合优化基层医疗机构资源，形成责任管理效益共同体，实现人财物事统一管理，实现诊疗信息互联互通；
5.县公共卫生服务中心项目。拟对县人民医院旧址进行改造并配套完善相关设施，整合作为县公共卫生服务中心（拟预留高标准体检康养中心发展空间；慢病站、乳城镇卫生院等医疗卫生机构进驻）。</t>
  </si>
  <si>
    <t>1.县级公立医院医疗救治扩容储备项目已完成购置453.2万元，目前已全部完成并投入使用；
2.县域内各相关单位医疗设备购置、改造项目正在开展购置工作与改造施工中。</t>
  </si>
  <si>
    <t>加快项目实施进度。</t>
  </si>
  <si>
    <t>乳源瑶族自治县人民医院择址新建项目（一期）后续配套工程</t>
  </si>
  <si>
    <t>医院门楼、排洪渠、院内道路、绿化、各科室医疗专业设备设施及通用设备设施购置等。项目建设门楼及救护车库约500平方米、排洪渠建设1100米，总投资约8583万元。</t>
  </si>
  <si>
    <t>1.土建总体进度约30%：①停车场施工，完成39%；②园林水电，完成32%；③园林绿化，完成33%；④园建，完成29%；⑤救护车库主体及砌体工程完成100%，装饰装修工程完成41%；                                 2.设备设施购置总体进度约100%，完成采购招标6008.29万元，实际支付5899.47万元。</t>
  </si>
  <si>
    <t>由于8亩建设用地性质未调整，无法实施门楼建设及感染楼项目，后续配套工程园建设地块无法施工。</t>
  </si>
  <si>
    <t>加快推进8亩建设用地手续完善工作，争取底前完成所有项目施工建设。</t>
  </si>
  <si>
    <t>邱  波</t>
  </si>
  <si>
    <t>六、文化旅游建设（7项）</t>
  </si>
  <si>
    <t>腊岭岭头村宿美·稻民宿旅游综合项目</t>
  </si>
  <si>
    <t>4个组团民宿+25亩度假酒店+商业综合区域。</t>
  </si>
  <si>
    <t xml:space="preserve"> 
1.二期规划修改完成，已继续动工； 
2.三期项目A栋已开始试营业。</t>
  </si>
  <si>
    <t>三期项目做好开业工作。</t>
  </si>
  <si>
    <t>县文广旅体局</t>
  </si>
  <si>
    <t>林昌卫</t>
  </si>
  <si>
    <t>洛阳镇东平山正觉禅寺恢复重建项目</t>
  </si>
  <si>
    <t>项目位于洛阳镇白竹村东平山，新建寺庙、大雄宝殿、停车场等，建筑面积78124.24平方米，占地面积114667.24平方米。</t>
  </si>
  <si>
    <t>1.14#天王殿及钟鼓楼主体完成95%；
2.中心礼佛区东西配殿仿古建筑主体完成85%；
3.大雄宝殿基础挖完成、结构主体完成15%；
4.居士用房结构主体完成80%。</t>
  </si>
  <si>
    <t>1.中心礼佛区东西配殿仿古建筑主体完成95%；
2.大雄宝殿结构主体完成45%；
3.居士用房结构主体完成90%。</t>
  </si>
  <si>
    <t>乳源领航商业城项目</t>
  </si>
  <si>
    <t>占地约36亩，总建筑面积约30000平米，项目依托韶关机场交通枢纽及桂头镇得天独厚的区位优势，建成集旅游集散、特色农土特产、服装鞋帽交易，吃喝玩乐购为一体的瑶族特色风情商业城。</t>
  </si>
  <si>
    <t>9月18日于完成土地摘牌、9月26日完成公示、10月11日完成项目备案、10月15日完成地勘、十月中旬完成方案设计，完成勘探和设计。11月中旬已完成排水设施管道、移动光纤网络等基础设施，目前正在开展堆填土方工作。</t>
  </si>
  <si>
    <t>一是项目实质性动工前需完成土方平整，预计需要一个月时间；二是机场留用地安置置换商铺，暂未明确回购资金来源和分配方式。</t>
  </si>
  <si>
    <t>主动跟踪服务企业做好用地规划许可、工程规划许可、施工许可办理和相关规划前期工作，为后续项目入统好充足准备。</t>
  </si>
  <si>
    <t>桂头镇</t>
  </si>
  <si>
    <t>吴衍雄</t>
  </si>
  <si>
    <t>云门·5季文旅项目</t>
  </si>
  <si>
    <t>占地面积200公顷，建筑面积70万平方米。建设瑶族文化特色小镇、高端品牌度假酒店；创建田园综合体等，主要内容：建设瑶族文化风情景观区、品牌度假酒店区、高端民宿度假区、度假商业区、农事体验区、花海体验区、茶园体验区、农业产业综合体试验基地等。</t>
  </si>
  <si>
    <t>2020-2028</t>
  </si>
  <si>
    <t>1.5季·云起已投入运营；                               2.106.2亩（5季·山谷项目）用地已完成摘牌，进场道路已立项。</t>
  </si>
  <si>
    <t xml:space="preserve">                
快活林地块内的养猪场待征拆。                                                                                </t>
  </si>
  <si>
    <t>陈小可、
李智军</t>
  </si>
  <si>
    <t>蓝山源旅游区</t>
  </si>
  <si>
    <t>1.建设巴厘岛风格的连排公寓2.修建集瀑布公园、溶洞区、森林氧吧和环湖栈道于一体的野郊公园3.建设集亲子游玩、农特产品展销、开心农场于一体的农副产品基地，丰富旅游新业态。</t>
  </si>
  <si>
    <t>2019-2025</t>
  </si>
  <si>
    <t>1.12和13栋公寓进入外墙装修和水电安装；
2.园林图纸完成，新增4亩园林栈道和露营基地改造。</t>
  </si>
  <si>
    <t>景区游客服务中心用地调规手续待省里批复。</t>
  </si>
  <si>
    <t>进行室内装修和园林施工。</t>
  </si>
  <si>
    <t>粤北农特产品电商物流商贸城乳源瑶街瑶医、瑶药体验馆</t>
  </si>
  <si>
    <t>建设有包括但不限于瑶医瑶药体验馆、瑶药加工展示区、非遗传承展示区、文旅产品孵化中心、民宿客栈等。</t>
  </si>
  <si>
    <t>第一阶段13栋的建设已完成10栋顺利封顶，其中6栋已砌完墙砖，1栋完成主体框架建设，3栋正在加紧建设当中，第一阶段建设预计今年年底完工交付。</t>
  </si>
  <si>
    <t>持续跟进施工进度。</t>
  </si>
  <si>
    <t>乳城镇</t>
  </si>
  <si>
    <t>云山谷酒店项目</t>
  </si>
  <si>
    <t>项目总用地约100亩，规划主要建设内容包括酒店接待大堂、特色客房，高端独立客房，温泉区（瑶浴区），酒店溪流及后山景观区、酒店停车场及后勤服务用房，配套农特产店，康养中心，小酒馆、KTV包厢、健身房等。</t>
  </si>
  <si>
    <t>2023-2027</t>
  </si>
  <si>
    <t>新建</t>
  </si>
  <si>
    <t>已完成项目一期征地工作，已完成征地款发放工作。</t>
  </si>
  <si>
    <t>项目国土空间规划未调规，无法进行下一步工作。</t>
  </si>
  <si>
    <t>待调规后进行下一步项目用地申请、土地招拍挂等工作。</t>
  </si>
  <si>
    <t>东坪镇</t>
  </si>
  <si>
    <t>林昌卫、杨贤冰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</si>
</sst>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7">
    <font>
      <sz val="12"/>
      <name val="宋体"/>
      <family val="0"/>
    </font>
    <font>
      <sz val="11"/>
      <name val="宋体"/>
      <family val="0"/>
    </font>
    <font>
      <b/>
      <sz val="12"/>
      <name val="宋体"/>
      <family val="0"/>
    </font>
    <font>
      <sz val="11"/>
      <name val="仿宋"/>
      <family val="3"/>
    </font>
    <font>
      <sz val="16"/>
      <name val="黑体"/>
      <family val="3"/>
    </font>
    <font>
      <sz val="22"/>
      <name val="方正小标宋简体"/>
      <family val="4"/>
    </font>
    <font>
      <sz val="11"/>
      <name val="仿宋_GB2312"/>
      <family val="3"/>
    </font>
    <font>
      <b/>
      <sz val="11"/>
      <name val="仿宋_GB2312"/>
      <family val="3"/>
    </font>
    <font>
      <b/>
      <sz val="11"/>
      <name val="仿宋"/>
      <family val="3"/>
    </font>
    <font>
      <sz val="11"/>
      <color indexed="8"/>
      <name val="仿宋_GB2312"/>
      <family val="3"/>
    </font>
    <font>
      <sz val="9"/>
      <color indexed="8"/>
      <name val="仿宋_GB2312"/>
      <family val="3"/>
    </font>
    <font>
      <sz val="7"/>
      <color indexed="8"/>
      <name val="仿宋_GB2312"/>
      <family val="3"/>
    </font>
    <font>
      <sz val="12"/>
      <name val="仿宋_GB2312"/>
      <family val="3"/>
    </font>
    <font>
      <sz val="11"/>
      <color indexed="8"/>
      <name val="宋体"/>
      <family val="0"/>
    </font>
    <font>
      <sz val="11"/>
      <color indexed="9"/>
      <name val="宋体"/>
      <family val="0"/>
    </font>
    <font>
      <sz val="11"/>
      <color indexed="19"/>
      <name val="宋体"/>
      <family val="0"/>
    </font>
    <font>
      <sz val="11"/>
      <color indexed="16"/>
      <name val="宋体"/>
      <family val="0"/>
    </font>
    <font>
      <b/>
      <sz val="11"/>
      <color indexed="54"/>
      <name val="宋体"/>
      <family val="0"/>
    </font>
    <font>
      <sz val="11"/>
      <color indexed="53"/>
      <name val="宋体"/>
      <family val="0"/>
    </font>
    <font>
      <sz val="11"/>
      <color indexed="17"/>
      <name val="宋体"/>
      <family val="0"/>
    </font>
    <font>
      <b/>
      <sz val="11"/>
      <color indexed="8"/>
      <name val="宋体"/>
      <family val="0"/>
    </font>
    <font>
      <b/>
      <sz val="18"/>
      <color indexed="54"/>
      <name val="宋体"/>
      <family val="0"/>
    </font>
    <font>
      <b/>
      <sz val="15"/>
      <color indexed="54"/>
      <name val="宋体"/>
      <family val="0"/>
    </font>
    <font>
      <b/>
      <sz val="11"/>
      <color indexed="53"/>
      <name val="宋体"/>
      <family val="0"/>
    </font>
    <font>
      <sz val="11"/>
      <color indexed="10"/>
      <name val="宋体"/>
      <family val="0"/>
    </font>
    <font>
      <u val="single"/>
      <sz val="11"/>
      <color indexed="20"/>
      <name val="宋体"/>
      <family val="0"/>
    </font>
    <font>
      <i/>
      <sz val="11"/>
      <color indexed="23"/>
      <name val="宋体"/>
      <family val="0"/>
    </font>
    <font>
      <sz val="9"/>
      <name val="宋体"/>
      <family val="0"/>
    </font>
    <font>
      <b/>
      <sz val="11"/>
      <color indexed="9"/>
      <name val="宋体"/>
      <family val="0"/>
    </font>
    <font>
      <b/>
      <sz val="11"/>
      <color indexed="63"/>
      <name val="宋体"/>
      <family val="0"/>
    </font>
    <font>
      <b/>
      <sz val="13"/>
      <color indexed="54"/>
      <name val="宋体"/>
      <family val="0"/>
    </font>
    <font>
      <u val="single"/>
      <sz val="11"/>
      <color indexed="12"/>
      <name val="宋体"/>
      <family val="0"/>
    </font>
    <font>
      <sz val="11"/>
      <color indexed="62"/>
      <name val="宋体"/>
      <family val="0"/>
    </font>
    <font>
      <sz val="9"/>
      <color indexed="8"/>
      <name val="宋体"/>
      <family val="0"/>
    </font>
    <font>
      <sz val="11"/>
      <color theme="1"/>
      <name val="仿宋_GB2312"/>
      <family val="3"/>
    </font>
    <font>
      <sz val="9"/>
      <color theme="1"/>
      <name val="仿宋_GB2312"/>
      <family val="3"/>
    </font>
    <font>
      <sz val="7"/>
      <color theme="1"/>
      <name val="仿宋_GB2312"/>
      <family val="3"/>
    </font>
  </fonts>
  <fills count="21">
    <fill>
      <patternFill/>
    </fill>
    <fill>
      <patternFill patternType="gray125"/>
    </fill>
    <fill>
      <patternFill patternType="solid">
        <fgColor indexed="57"/>
        <bgColor indexed="64"/>
      </patternFill>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24"/>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8"/>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double">
        <color indexed="63"/>
      </left>
      <right style="double">
        <color indexed="63"/>
      </right>
      <top style="double">
        <color indexed="63"/>
      </top>
      <bottom style="double">
        <color indexed="63"/>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medium">
        <color indexed="44"/>
      </bottom>
    </border>
    <border>
      <left style="thin">
        <color indexed="22"/>
      </left>
      <right style="thin">
        <color indexed="22"/>
      </right>
      <top style="thin">
        <color indexed="22"/>
      </top>
      <bottom style="thin">
        <color indexed="22"/>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vertical="center"/>
      <protection/>
    </xf>
    <xf numFmtId="0" fontId="14"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3" fillId="8" borderId="0" applyNumberFormat="0" applyBorder="0" applyAlignment="0" applyProtection="0"/>
    <xf numFmtId="0" fontId="1" fillId="0" borderId="0">
      <alignment/>
      <protection/>
    </xf>
    <xf numFmtId="0" fontId="13" fillId="3"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28" fillId="7" borderId="1" applyNumberFormat="0" applyAlignment="0" applyProtection="0"/>
    <xf numFmtId="0" fontId="22" fillId="0" borderId="2" applyNumberFormat="0" applyFill="0" applyAlignment="0" applyProtection="0"/>
    <xf numFmtId="0" fontId="32" fillId="8" borderId="3" applyNumberFormat="0" applyAlignment="0" applyProtection="0"/>
    <xf numFmtId="0" fontId="31" fillId="0" borderId="0" applyNumberFormat="0" applyFill="0" applyBorder="0" applyAlignment="0" applyProtection="0"/>
    <xf numFmtId="0" fontId="29" fillId="10" borderId="4" applyNumberFormat="0" applyAlignment="0" applyProtection="0"/>
    <xf numFmtId="0" fontId="13" fillId="6" borderId="0" applyNumberFormat="0" applyBorder="0" applyAlignment="0" applyProtection="0"/>
    <xf numFmtId="0" fontId="13" fillId="10" borderId="0" applyNumberFormat="0" applyBorder="0" applyAlignment="0" applyProtection="0"/>
    <xf numFmtId="42" fontId="0" fillId="0" borderId="0" applyFont="0" applyFill="0" applyBorder="0" applyAlignment="0" applyProtection="0"/>
    <xf numFmtId="0" fontId="17" fillId="0" borderId="5" applyNumberFormat="0" applyFill="0" applyAlignment="0" applyProtection="0"/>
    <xf numFmtId="0" fontId="26" fillId="0" borderId="0" applyNumberFormat="0" applyFill="0" applyBorder="0" applyAlignment="0" applyProtection="0"/>
    <xf numFmtId="0" fontId="23" fillId="10" borderId="3" applyNumberFormat="0" applyAlignment="0" applyProtection="0"/>
    <xf numFmtId="0" fontId="14" fillId="11" borderId="0" applyNumberFormat="0" applyBorder="0" applyAlignment="0" applyProtection="0"/>
    <xf numFmtId="41" fontId="0" fillId="0" borderId="0" applyFont="0" applyFill="0" applyBorder="0" applyAlignment="0" applyProtection="0"/>
    <xf numFmtId="0" fontId="14" fillId="6" borderId="0" applyNumberFormat="0" applyBorder="0" applyAlignment="0" applyProtection="0"/>
    <xf numFmtId="0" fontId="0" fillId="4" borderId="6" applyNumberFormat="0" applyFont="0" applyAlignment="0" applyProtection="0"/>
    <xf numFmtId="0" fontId="19" fillId="1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0" fillId="0" borderId="2" applyNumberFormat="0" applyFill="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7" applyNumberFormat="0" applyFill="0" applyAlignment="0" applyProtection="0"/>
    <xf numFmtId="0" fontId="1" fillId="0" borderId="0">
      <alignment/>
      <protection/>
    </xf>
    <xf numFmtId="0" fontId="13" fillId="13" borderId="0" applyNumberFormat="0" applyBorder="0" applyAlignment="0" applyProtection="0"/>
    <xf numFmtId="0" fontId="13" fillId="14" borderId="0" applyNumberFormat="0" applyBorder="0" applyAlignment="0" applyProtection="0"/>
    <xf numFmtId="0" fontId="1" fillId="0" borderId="0">
      <alignment/>
      <protection/>
    </xf>
    <xf numFmtId="0" fontId="14" fillId="15" borderId="0" applyNumberFormat="0" applyBorder="0" applyAlignment="0" applyProtection="0"/>
    <xf numFmtId="0" fontId="20" fillId="0" borderId="8" applyNumberFormat="0" applyFill="0" applyAlignment="0" applyProtection="0"/>
    <xf numFmtId="0" fontId="14" fillId="16" borderId="0" applyNumberFormat="0" applyBorder="0" applyAlignment="0" applyProtection="0"/>
    <xf numFmtId="0" fontId="16" fillId="17" borderId="0" applyNumberFormat="0" applyBorder="0" applyAlignment="0" applyProtection="0"/>
    <xf numFmtId="0" fontId="13" fillId="12" borderId="0" applyNumberFormat="0" applyBorder="0" applyAlignment="0" applyProtection="0"/>
    <xf numFmtId="0" fontId="24" fillId="0" borderId="0" applyNumberFormat="0" applyFill="0" applyBorder="0" applyAlignment="0" applyProtection="0"/>
    <xf numFmtId="0" fontId="15" fillId="13" borderId="0" applyNumberFormat="0" applyBorder="0" applyAlignment="0" applyProtection="0"/>
    <xf numFmtId="0" fontId="14" fillId="18" borderId="0" applyNumberFormat="0" applyBorder="0" applyAlignment="0" applyProtection="0"/>
    <xf numFmtId="0" fontId="14" fillId="8" borderId="0" applyNumberFormat="0" applyBorder="0" applyAlignment="0" applyProtection="0"/>
    <xf numFmtId="0" fontId="13" fillId="3" borderId="0" applyNumberFormat="0" applyBorder="0" applyAlignment="0" applyProtection="0"/>
  </cellStyleXfs>
  <cellXfs count="129">
    <xf numFmtId="0" fontId="0" fillId="0" borderId="0" xfId="0" applyAlignment="1">
      <alignment vertical="center"/>
    </xf>
    <xf numFmtId="0" fontId="0" fillId="0" borderId="0" xfId="0" applyFont="1" applyFill="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2" fillId="19" borderId="0" xfId="0" applyFont="1" applyFill="1" applyAlignment="1">
      <alignment vertical="center"/>
    </xf>
    <xf numFmtId="0" fontId="0" fillId="0" borderId="0" xfId="0" applyFont="1" applyFill="1" applyBorder="1" applyAlignment="1">
      <alignment vertical="center" wrapText="1"/>
    </xf>
    <xf numFmtId="0" fontId="3" fillId="0" borderId="0" xfId="0" applyFont="1" applyBorder="1" applyAlignment="1">
      <alignment vertical="center"/>
    </xf>
    <xf numFmtId="0" fontId="0" fillId="0" borderId="0" xfId="0" applyFont="1" applyFill="1" applyAlignment="1">
      <alignment vertical="center"/>
    </xf>
    <xf numFmtId="0" fontId="1" fillId="0" borderId="0" xfId="0" applyFont="1" applyAlignment="1">
      <alignment vertical="center"/>
    </xf>
    <xf numFmtId="0" fontId="1" fillId="0" borderId="0" xfId="0" applyFont="1" applyBorder="1" applyAlignment="1">
      <alignment vertical="center"/>
    </xf>
    <xf numFmtId="0" fontId="2" fillId="0" borderId="0" xfId="0" applyFont="1" applyFill="1" applyAlignment="1">
      <alignment vertical="center"/>
    </xf>
    <xf numFmtId="0" fontId="0" fillId="0" borderId="0" xfId="0" applyFont="1" applyFill="1" applyAlignment="1">
      <alignment horizontal="justify"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Alignment="1">
      <alignment vertical="center"/>
    </xf>
    <xf numFmtId="0" fontId="0" fillId="20" borderId="0" xfId="0" applyFont="1" applyFill="1" applyAlignment="1">
      <alignment vertical="center"/>
    </xf>
    <xf numFmtId="0" fontId="4" fillId="20" borderId="0" xfId="0" applyFont="1" applyFill="1" applyAlignment="1">
      <alignment vertical="center"/>
    </xf>
    <xf numFmtId="0" fontId="0" fillId="20" borderId="0" xfId="0" applyFont="1" applyFill="1" applyAlignment="1">
      <alignment horizontal="justify" vertical="center"/>
    </xf>
    <xf numFmtId="0" fontId="0" fillId="20" borderId="0" xfId="0" applyFont="1" applyFill="1" applyAlignment="1">
      <alignment horizontal="center" vertical="center"/>
    </xf>
    <xf numFmtId="0" fontId="5" fillId="20" borderId="0" xfId="15" applyFont="1" applyFill="1" applyAlignment="1">
      <alignment horizontal="center" vertical="top"/>
      <protection/>
    </xf>
    <xf numFmtId="0" fontId="5" fillId="20" borderId="0" xfId="15" applyFont="1" applyFill="1" applyAlignment="1">
      <alignment horizontal="justify" vertical="top"/>
      <protection/>
    </xf>
    <xf numFmtId="0" fontId="6" fillId="20" borderId="0" xfId="15" applyFont="1" applyFill="1" applyBorder="1" applyAlignment="1">
      <alignment vertical="top"/>
      <protection/>
    </xf>
    <xf numFmtId="0" fontId="6" fillId="20" borderId="0" xfId="15" applyFont="1" applyFill="1" applyBorder="1" applyAlignment="1">
      <alignment horizontal="justify" vertical="top"/>
      <protection/>
    </xf>
    <xf numFmtId="0" fontId="6" fillId="20" borderId="0" xfId="15" applyFont="1" applyFill="1" applyBorder="1" applyAlignment="1">
      <alignment horizontal="center" vertical="top"/>
      <protection/>
    </xf>
    <xf numFmtId="0" fontId="7" fillId="20" borderId="9" xfId="15" applyFont="1" applyFill="1" applyBorder="1" applyAlignment="1">
      <alignment horizontal="center" vertical="center" wrapText="1"/>
      <protection/>
    </xf>
    <xf numFmtId="0" fontId="8" fillId="20" borderId="9" xfId="15" applyFont="1" applyFill="1" applyBorder="1" applyAlignment="1">
      <alignment horizontal="center" vertical="center"/>
      <protection/>
    </xf>
    <xf numFmtId="0" fontId="8" fillId="20" borderId="9" xfId="15" applyFont="1" applyFill="1" applyBorder="1" applyAlignment="1">
      <alignment horizontal="justify" vertical="center" wrapText="1"/>
      <protection/>
    </xf>
    <xf numFmtId="0" fontId="8" fillId="20" borderId="9" xfId="15" applyFont="1" applyFill="1" applyBorder="1" applyAlignment="1">
      <alignment horizontal="center" vertical="center" wrapText="1"/>
      <protection/>
    </xf>
    <xf numFmtId="0" fontId="4" fillId="20" borderId="10" xfId="0" applyFont="1" applyFill="1" applyBorder="1" applyAlignment="1">
      <alignment horizontal="center" vertical="center" wrapText="1"/>
    </xf>
    <xf numFmtId="0" fontId="4" fillId="20" borderId="11" xfId="0" applyFont="1" applyFill="1" applyBorder="1" applyAlignment="1">
      <alignment horizontal="center" vertical="center"/>
    </xf>
    <xf numFmtId="0" fontId="4" fillId="20" borderId="12" xfId="0" applyFont="1" applyFill="1" applyBorder="1" applyAlignment="1">
      <alignment horizontal="center" vertical="center"/>
    </xf>
    <xf numFmtId="0" fontId="6" fillId="20" borderId="9" xfId="0" applyFont="1" applyFill="1" applyBorder="1" applyAlignment="1">
      <alignment horizontal="center" vertical="center"/>
    </xf>
    <xf numFmtId="0" fontId="6" fillId="20" borderId="9" xfId="15" applyFont="1" applyFill="1" applyBorder="1" applyAlignment="1">
      <alignment horizontal="left" vertical="center" wrapText="1"/>
      <protection/>
    </xf>
    <xf numFmtId="0" fontId="6" fillId="20" borderId="9" xfId="15" applyFont="1" applyFill="1" applyBorder="1" applyAlignment="1">
      <alignment horizontal="justify" vertical="center" wrapText="1"/>
      <protection/>
    </xf>
    <xf numFmtId="0" fontId="6" fillId="20" borderId="9" xfId="15" applyFont="1" applyFill="1" applyBorder="1" applyAlignment="1">
      <alignment horizontal="center" vertical="center" wrapText="1"/>
      <protection/>
    </xf>
    <xf numFmtId="0" fontId="6" fillId="20" borderId="9" xfId="0" applyNumberFormat="1" applyFont="1" applyFill="1" applyBorder="1" applyAlignment="1" applyProtection="1">
      <alignment horizontal="left" vertical="center" wrapText="1"/>
      <protection locked="0"/>
    </xf>
    <xf numFmtId="0" fontId="6" fillId="20" borderId="9" xfId="0" applyNumberFormat="1" applyFont="1" applyFill="1" applyBorder="1" applyAlignment="1" applyProtection="1">
      <alignment horizontal="justify" vertical="center" wrapText="1"/>
      <protection locked="0"/>
    </xf>
    <xf numFmtId="0" fontId="6" fillId="20" borderId="9" xfId="0" applyFont="1" applyFill="1" applyBorder="1" applyAlignment="1">
      <alignment horizontal="center" vertical="center" wrapText="1"/>
    </xf>
    <xf numFmtId="0" fontId="6" fillId="20" borderId="9" xfId="0" applyFont="1" applyFill="1" applyBorder="1" applyAlignment="1">
      <alignment horizontal="left" vertical="center" wrapText="1"/>
    </xf>
    <xf numFmtId="0" fontId="6" fillId="20" borderId="9" xfId="0" applyFont="1" applyFill="1" applyBorder="1" applyAlignment="1">
      <alignment horizontal="justify" vertical="center" wrapText="1"/>
    </xf>
    <xf numFmtId="0" fontId="34" fillId="20" borderId="9" xfId="0" applyFont="1" applyFill="1" applyBorder="1" applyAlignment="1">
      <alignment horizontal="left" vertical="center" wrapText="1"/>
    </xf>
    <xf numFmtId="0" fontId="6" fillId="20" borderId="9" xfId="0" applyNumberFormat="1" applyFont="1" applyFill="1" applyBorder="1" applyAlignment="1" applyProtection="1">
      <alignment horizontal="center" vertical="center" wrapText="1"/>
      <protection locked="0"/>
    </xf>
    <xf numFmtId="0" fontId="6" fillId="20" borderId="13" xfId="15" applyFont="1" applyFill="1" applyBorder="1" applyAlignment="1">
      <alignment horizontal="left" vertical="center" wrapText="1"/>
      <protection/>
    </xf>
    <xf numFmtId="0" fontId="6" fillId="20" borderId="13" xfId="15" applyFont="1" applyFill="1" applyBorder="1" applyAlignment="1">
      <alignment horizontal="justify" vertical="center" wrapText="1"/>
      <protection/>
    </xf>
    <xf numFmtId="0" fontId="6" fillId="20" borderId="13" xfId="15" applyFont="1" applyFill="1" applyBorder="1" applyAlignment="1">
      <alignment horizontal="center" vertical="center" wrapText="1"/>
      <protection/>
    </xf>
    <xf numFmtId="0" fontId="6" fillId="20" borderId="9" xfId="0" applyNumberFormat="1" applyFont="1" applyFill="1" applyBorder="1" applyAlignment="1" applyProtection="1">
      <alignment horizontal="left" vertical="center" wrapText="1"/>
      <protection locked="0"/>
    </xf>
    <xf numFmtId="0" fontId="35" fillId="20" borderId="9" xfId="0" applyFont="1" applyFill="1" applyBorder="1" applyAlignment="1">
      <alignment horizontal="left" vertical="center" wrapText="1"/>
    </xf>
    <xf numFmtId="0" fontId="34" fillId="20" borderId="9" xfId="0" applyFont="1" applyFill="1" applyBorder="1" applyAlignment="1">
      <alignment horizontal="center" vertical="center" wrapText="1"/>
    </xf>
    <xf numFmtId="0" fontId="6" fillId="20" borderId="9" xfId="0" applyFont="1" applyFill="1" applyBorder="1" applyAlignment="1">
      <alignment horizontal="center" vertical="center"/>
    </xf>
    <xf numFmtId="0" fontId="6" fillId="20" borderId="14" xfId="0" applyFont="1" applyFill="1" applyBorder="1" applyAlignment="1">
      <alignment horizontal="justify" vertical="center" wrapText="1"/>
    </xf>
    <xf numFmtId="0" fontId="6" fillId="20" borderId="14" xfId="15" applyFont="1" applyFill="1" applyBorder="1" applyAlignment="1">
      <alignment horizontal="center" vertical="center" wrapText="1"/>
      <protection/>
    </xf>
    <xf numFmtId="0" fontId="6" fillId="20" borderId="9" xfId="0" applyFont="1" applyFill="1" applyBorder="1" applyAlignment="1">
      <alignment vertical="center" wrapText="1"/>
    </xf>
    <xf numFmtId="0" fontId="4" fillId="20" borderId="10" xfId="0" applyFont="1" applyFill="1" applyBorder="1" applyAlignment="1">
      <alignment horizontal="center" vertical="center"/>
    </xf>
    <xf numFmtId="0" fontId="6" fillId="20" borderId="9" xfId="0" applyFont="1" applyFill="1" applyBorder="1" applyAlignment="1">
      <alignment horizontal="center" vertical="center"/>
    </xf>
    <xf numFmtId="0" fontId="6" fillId="20" borderId="9" xfId="15" applyFont="1" applyFill="1" applyBorder="1" applyAlignment="1">
      <alignment horizontal="left" vertical="center" wrapText="1"/>
      <protection/>
    </xf>
    <xf numFmtId="0" fontId="6" fillId="20" borderId="9" xfId="15" applyFont="1" applyFill="1" applyBorder="1" applyAlignment="1">
      <alignment horizontal="center" vertical="center" wrapText="1"/>
      <protection/>
    </xf>
    <xf numFmtId="0" fontId="6" fillId="20" borderId="15" xfId="0" applyFont="1" applyFill="1" applyBorder="1" applyAlignment="1">
      <alignment horizontal="left" vertical="center" wrapText="1"/>
    </xf>
    <xf numFmtId="0" fontId="6" fillId="20" borderId="9" xfId="0" applyFont="1" applyFill="1" applyBorder="1" applyAlignment="1">
      <alignment horizontal="left" vertical="center" wrapText="1"/>
    </xf>
    <xf numFmtId="0" fontId="6" fillId="20" borderId="10" xfId="0" applyFont="1" applyFill="1" applyBorder="1" applyAlignment="1">
      <alignment horizontal="left" vertical="center" wrapText="1"/>
    </xf>
    <xf numFmtId="0" fontId="4" fillId="20" borderId="16" xfId="0" applyFont="1" applyFill="1" applyBorder="1" applyAlignment="1">
      <alignment horizontal="center" vertical="center" wrapText="1"/>
    </xf>
    <xf numFmtId="0" fontId="4" fillId="20" borderId="17" xfId="0" applyFont="1" applyFill="1" applyBorder="1" applyAlignment="1">
      <alignment horizontal="center" vertical="center"/>
    </xf>
    <xf numFmtId="0" fontId="4" fillId="20" borderId="18" xfId="0" applyFont="1" applyFill="1" applyBorder="1" applyAlignment="1">
      <alignment horizontal="center" vertical="center"/>
    </xf>
    <xf numFmtId="0" fontId="7" fillId="20" borderId="19" xfId="15" applyFont="1" applyFill="1" applyBorder="1" applyAlignment="1">
      <alignment horizontal="center" vertical="center" wrapText="1"/>
      <protection/>
    </xf>
    <xf numFmtId="0" fontId="6" fillId="20" borderId="9" xfId="0" applyNumberFormat="1" applyFont="1" applyFill="1" applyBorder="1" applyAlignment="1" applyProtection="1">
      <alignment horizontal="center" vertical="center" wrapText="1"/>
      <protection locked="0"/>
    </xf>
    <xf numFmtId="0" fontId="6" fillId="20" borderId="9" xfId="0" applyNumberFormat="1" applyFont="1" applyFill="1" applyBorder="1" applyAlignment="1" applyProtection="1">
      <alignment horizontal="justify" vertical="center" wrapText="1"/>
      <protection locked="0"/>
    </xf>
    <xf numFmtId="0" fontId="6" fillId="20" borderId="9" xfId="15" applyFont="1" applyFill="1" applyBorder="1" applyAlignment="1">
      <alignment horizontal="left" vertical="center" wrapText="1"/>
      <protection/>
    </xf>
    <xf numFmtId="0" fontId="6" fillId="20" borderId="9" xfId="15" applyFont="1" applyFill="1" applyBorder="1" applyAlignment="1">
      <alignment horizontal="justify" vertical="center" wrapText="1"/>
      <protection/>
    </xf>
    <xf numFmtId="0" fontId="6" fillId="20" borderId="9" xfId="15" applyFont="1" applyFill="1" applyBorder="1" applyAlignment="1">
      <alignment horizontal="center" vertical="center" wrapText="1"/>
      <protection/>
    </xf>
    <xf numFmtId="0" fontId="6" fillId="20" borderId="14" xfId="15" applyFont="1" applyFill="1" applyBorder="1" applyAlignment="1">
      <alignment horizontal="left" vertical="center" wrapText="1"/>
      <protection/>
    </xf>
    <xf numFmtId="0" fontId="6" fillId="20" borderId="14" xfId="15" applyFont="1" applyFill="1" applyBorder="1" applyAlignment="1">
      <alignment horizontal="justify" vertical="center" wrapText="1"/>
      <protection/>
    </xf>
    <xf numFmtId="0" fontId="6" fillId="20" borderId="14" xfId="15" applyFont="1" applyFill="1" applyBorder="1" applyAlignment="1">
      <alignment horizontal="center" vertical="center" wrapText="1"/>
      <protection/>
    </xf>
    <xf numFmtId="0" fontId="6" fillId="20" borderId="0" xfId="15" applyFont="1" applyFill="1" applyAlignment="1">
      <alignment horizontal="center" vertical="top"/>
      <protection/>
    </xf>
    <xf numFmtId="0" fontId="7" fillId="20" borderId="13" xfId="15" applyFont="1" applyFill="1" applyBorder="1" applyAlignment="1">
      <alignment horizontal="center" vertical="center" wrapText="1"/>
      <protection/>
    </xf>
    <xf numFmtId="0" fontId="7" fillId="20" borderId="20" xfId="15" applyFont="1" applyFill="1" applyBorder="1" applyAlignment="1">
      <alignment horizontal="center" vertical="center" wrapText="1"/>
      <protection/>
    </xf>
    <xf numFmtId="0" fontId="8" fillId="20" borderId="20" xfId="15" applyFont="1" applyFill="1" applyBorder="1" applyAlignment="1">
      <alignment horizontal="center" vertical="center" wrapText="1"/>
      <protection/>
    </xf>
    <xf numFmtId="0" fontId="34" fillId="20" borderId="9" xfId="15" applyFont="1" applyFill="1" applyBorder="1" applyAlignment="1">
      <alignment horizontal="center" vertical="center" wrapText="1"/>
      <protection/>
    </xf>
    <xf numFmtId="0" fontId="34" fillId="20" borderId="9" xfId="15" applyFont="1" applyFill="1" applyBorder="1" applyAlignment="1">
      <alignment horizontal="center" vertical="center" wrapText="1"/>
      <protection/>
    </xf>
    <xf numFmtId="0" fontId="34" fillId="20" borderId="13" xfId="15" applyFont="1" applyFill="1" applyBorder="1" applyAlignment="1">
      <alignment horizontal="center" vertical="center" wrapText="1"/>
      <protection/>
    </xf>
    <xf numFmtId="176" fontId="6" fillId="20" borderId="9" xfId="0" applyNumberFormat="1" applyFont="1" applyFill="1" applyBorder="1" applyAlignment="1">
      <alignment horizontal="center" vertical="center" wrapText="1"/>
    </xf>
    <xf numFmtId="0" fontId="6" fillId="20" borderId="14" xfId="0" applyFont="1" applyFill="1" applyBorder="1" applyAlignment="1">
      <alignment horizontal="center" vertical="center"/>
    </xf>
    <xf numFmtId="0" fontId="34" fillId="20" borderId="20" xfId="0" applyFont="1" applyFill="1" applyBorder="1" applyAlignment="1">
      <alignment horizontal="center" vertical="center"/>
    </xf>
    <xf numFmtId="0" fontId="6" fillId="20" borderId="9" xfId="0" applyFont="1" applyFill="1" applyBorder="1" applyAlignment="1">
      <alignment horizontal="center" vertical="center" wrapText="1"/>
    </xf>
    <xf numFmtId="0" fontId="6" fillId="20" borderId="9" xfId="0" applyFont="1" applyFill="1" applyBorder="1" applyAlignment="1">
      <alignment horizontal="center" vertical="center" wrapText="1"/>
    </xf>
    <xf numFmtId="0" fontId="6" fillId="20" borderId="20" xfId="15" applyFont="1" applyFill="1" applyBorder="1" applyAlignment="1">
      <alignment horizontal="center" vertical="center" wrapText="1"/>
      <protection/>
    </xf>
    <xf numFmtId="0" fontId="6" fillId="20" borderId="0" xfId="15" applyFont="1" applyFill="1" applyAlignment="1">
      <alignment horizontal="right" vertical="top"/>
      <protection/>
    </xf>
    <xf numFmtId="0" fontId="8" fillId="20" borderId="14" xfId="15" applyFont="1" applyFill="1" applyBorder="1" applyAlignment="1">
      <alignment horizontal="center" vertical="center" wrapText="1"/>
      <protection/>
    </xf>
    <xf numFmtId="0" fontId="34" fillId="20" borderId="9" xfId="15" applyFont="1" applyFill="1" applyBorder="1" applyAlignment="1">
      <alignment horizontal="left" vertical="center" wrapText="1"/>
      <protection/>
    </xf>
    <xf numFmtId="0" fontId="34" fillId="20" borderId="9" xfId="15" applyFont="1" applyFill="1" applyBorder="1" applyAlignment="1">
      <alignment horizontal="left" vertical="center" wrapText="1"/>
      <protection/>
    </xf>
    <xf numFmtId="0" fontId="35" fillId="20" borderId="9" xfId="15" applyFont="1" applyFill="1" applyBorder="1" applyAlignment="1">
      <alignment horizontal="left" vertical="center" wrapText="1"/>
      <protection/>
    </xf>
    <xf numFmtId="0" fontId="34" fillId="20" borderId="13" xfId="15" applyFont="1" applyFill="1" applyBorder="1" applyAlignment="1">
      <alignment horizontal="left" vertical="center" wrapText="1"/>
      <protection/>
    </xf>
    <xf numFmtId="0" fontId="36" fillId="20" borderId="9" xfId="15" applyFont="1" applyFill="1" applyBorder="1" applyAlignment="1">
      <alignment horizontal="left" vertical="center" wrapText="1"/>
      <protection/>
    </xf>
    <xf numFmtId="0" fontId="6" fillId="20" borderId="20" xfId="0" applyFont="1" applyFill="1" applyBorder="1" applyAlignment="1">
      <alignment horizontal="left" vertical="center" wrapText="1"/>
    </xf>
    <xf numFmtId="0" fontId="6" fillId="20" borderId="9" xfId="0" applyFont="1" applyFill="1" applyBorder="1" applyAlignment="1">
      <alignment horizontal="left" vertical="center" wrapText="1"/>
    </xf>
    <xf numFmtId="0" fontId="7" fillId="20" borderId="9" xfId="15" applyFont="1" applyFill="1" applyBorder="1" applyAlignment="1">
      <alignment vertical="center" wrapText="1"/>
      <protection/>
    </xf>
    <xf numFmtId="0" fontId="6" fillId="20" borderId="20" xfId="15" applyFont="1" applyFill="1" applyBorder="1" applyAlignment="1">
      <alignment horizontal="center" vertical="center" wrapText="1"/>
      <protection/>
    </xf>
    <xf numFmtId="0" fontId="6" fillId="20" borderId="20" xfId="15" applyFont="1" applyFill="1" applyBorder="1" applyAlignment="1">
      <alignment horizontal="left" vertical="center" wrapText="1"/>
      <protection/>
    </xf>
    <xf numFmtId="0" fontId="0" fillId="20" borderId="0" xfId="0" applyFont="1" applyFill="1" applyAlignment="1">
      <alignment horizontal="center" vertical="center" wrapText="1"/>
    </xf>
    <xf numFmtId="0" fontId="6" fillId="20" borderId="0" xfId="15" applyFont="1" applyFill="1" applyAlignment="1">
      <alignment horizontal="center" vertical="top" wrapText="1"/>
      <protection/>
    </xf>
    <xf numFmtId="0" fontId="0" fillId="20" borderId="9" xfId="0" applyFont="1" applyFill="1" applyBorder="1" applyAlignment="1">
      <alignment horizontal="center" vertical="center" wrapText="1"/>
    </xf>
    <xf numFmtId="0" fontId="7" fillId="20" borderId="9" xfId="0" applyFont="1" applyFill="1" applyBorder="1" applyAlignment="1">
      <alignment horizontal="center" vertical="center" wrapText="1"/>
    </xf>
    <xf numFmtId="0" fontId="6" fillId="20" borderId="9" xfId="0" applyFont="1" applyFill="1" applyBorder="1" applyAlignment="1">
      <alignment horizontal="center" vertical="center" wrapText="1"/>
    </xf>
    <xf numFmtId="0" fontId="6" fillId="20" borderId="9" xfId="0" applyFont="1" applyFill="1" applyBorder="1" applyAlignment="1">
      <alignment horizontal="center" vertical="center" wrapText="1"/>
    </xf>
    <xf numFmtId="0" fontId="6" fillId="20" borderId="9" xfId="0" applyFont="1" applyFill="1" applyBorder="1" applyAlignment="1">
      <alignment horizontal="center" vertical="center" wrapText="1"/>
    </xf>
    <xf numFmtId="0" fontId="7" fillId="20" borderId="13" xfId="0" applyFont="1" applyFill="1" applyBorder="1" applyAlignment="1">
      <alignment horizontal="center" vertical="center" wrapText="1"/>
    </xf>
    <xf numFmtId="0" fontId="1" fillId="20" borderId="9" xfId="15" applyFont="1" applyFill="1" applyBorder="1" applyAlignment="1">
      <alignment horizontal="center" vertical="center" wrapText="1"/>
      <protection/>
    </xf>
    <xf numFmtId="0" fontId="2" fillId="20" borderId="9" xfId="0" applyFont="1" applyFill="1" applyBorder="1" applyAlignment="1">
      <alignment horizontal="center" vertical="center" wrapText="1"/>
    </xf>
    <xf numFmtId="0" fontId="1" fillId="20" borderId="9" xfId="15" applyFont="1" applyFill="1" applyBorder="1" applyAlignment="1">
      <alignment horizontal="center" vertical="center" wrapText="1"/>
      <protection/>
    </xf>
    <xf numFmtId="0" fontId="7" fillId="20" borderId="19" xfId="0" applyFont="1" applyFill="1" applyBorder="1" applyAlignment="1">
      <alignment horizontal="center" vertical="center" wrapText="1"/>
    </xf>
    <xf numFmtId="0" fontId="6" fillId="20" borderId="14" xfId="15" applyFont="1" applyFill="1" applyBorder="1" applyAlignment="1">
      <alignment horizontal="center" vertical="center" wrapText="1"/>
      <protection/>
    </xf>
    <xf numFmtId="0" fontId="6" fillId="20" borderId="14" xfId="0" applyFont="1" applyFill="1" applyBorder="1" applyAlignment="1">
      <alignment horizontal="center" vertical="center" wrapText="1"/>
    </xf>
    <xf numFmtId="0" fontId="6" fillId="20" borderId="19" xfId="0" applyFont="1" applyFill="1" applyBorder="1" applyAlignment="1">
      <alignment horizontal="justify" vertical="center" wrapText="1"/>
    </xf>
    <xf numFmtId="0" fontId="6" fillId="20" borderId="19" xfId="15" applyFont="1" applyFill="1" applyBorder="1" applyAlignment="1">
      <alignment horizontal="left" vertical="center" wrapText="1"/>
      <protection/>
    </xf>
    <xf numFmtId="0" fontId="6" fillId="20" borderId="19" xfId="15" applyFont="1" applyFill="1" applyBorder="1" applyAlignment="1">
      <alignment horizontal="justify" vertical="center" wrapText="1"/>
      <protection/>
    </xf>
    <xf numFmtId="0" fontId="6" fillId="20" borderId="14" xfId="15" applyFont="1" applyFill="1" applyBorder="1" applyAlignment="1">
      <alignment vertical="center" wrapText="1"/>
      <protection/>
    </xf>
    <xf numFmtId="0" fontId="34" fillId="20" borderId="9" xfId="0" applyFont="1" applyFill="1" applyBorder="1" applyAlignment="1">
      <alignment horizontal="left" vertical="center" wrapText="1"/>
    </xf>
    <xf numFmtId="0" fontId="34" fillId="20" borderId="9" xfId="0" applyFont="1" applyFill="1" applyBorder="1" applyAlignment="1">
      <alignment horizontal="center" vertical="center"/>
    </xf>
    <xf numFmtId="0" fontId="6" fillId="20" borderId="13" xfId="15" applyFont="1" applyFill="1" applyBorder="1" applyAlignment="1">
      <alignment horizontal="center" vertical="center" wrapText="1"/>
      <protection/>
    </xf>
    <xf numFmtId="0" fontId="6" fillId="20" borderId="19" xfId="15" applyFont="1" applyFill="1" applyBorder="1" applyAlignment="1">
      <alignment horizontal="center" vertical="center" wrapText="1"/>
      <protection/>
    </xf>
    <xf numFmtId="0" fontId="6" fillId="20" borderId="19" xfId="0" applyFont="1" applyFill="1" applyBorder="1" applyAlignment="1">
      <alignment horizontal="center" vertical="center"/>
    </xf>
    <xf numFmtId="0" fontId="34" fillId="20" borderId="20" xfId="15" applyFont="1" applyFill="1" applyBorder="1" applyAlignment="1">
      <alignment horizontal="center" vertical="center" wrapText="1"/>
      <protection/>
    </xf>
    <xf numFmtId="0" fontId="34" fillId="20" borderId="9" xfId="0" applyFont="1" applyFill="1" applyBorder="1" applyAlignment="1">
      <alignment horizontal="center" vertical="center" wrapText="1"/>
    </xf>
    <xf numFmtId="0" fontId="6" fillId="20" borderId="13" xfId="15" applyFont="1" applyFill="1" applyBorder="1" applyAlignment="1">
      <alignment horizontal="left" vertical="center" wrapText="1"/>
      <protection/>
    </xf>
    <xf numFmtId="0" fontId="6" fillId="20" borderId="19" xfId="15" applyFont="1" applyFill="1" applyBorder="1" applyAlignment="1">
      <alignment horizontal="center" vertical="center" wrapText="1"/>
      <protection/>
    </xf>
    <xf numFmtId="0" fontId="34" fillId="20" borderId="20" xfId="15" applyFont="1" applyFill="1" applyBorder="1" applyAlignment="1">
      <alignment horizontal="left" vertical="center" wrapText="1"/>
      <protection/>
    </xf>
    <xf numFmtId="0" fontId="34" fillId="20" borderId="9" xfId="0" applyFont="1" applyFill="1" applyBorder="1" applyAlignment="1">
      <alignment vertical="center" wrapText="1"/>
    </xf>
    <xf numFmtId="0" fontId="34" fillId="20" borderId="9" xfId="15" applyFont="1" applyFill="1" applyBorder="1" applyAlignment="1">
      <alignment vertical="center" wrapText="1"/>
      <protection/>
    </xf>
    <xf numFmtId="0" fontId="12" fillId="20" borderId="9" xfId="15" applyFont="1" applyFill="1" applyBorder="1" applyAlignment="1">
      <alignment horizontal="left" vertical="center" wrapText="1"/>
      <protection/>
    </xf>
  </cellXfs>
  <cellStyles count="53">
    <cellStyle name="Normal" xfId="0"/>
    <cellStyle name="常规_Sheet2" xfId="15"/>
    <cellStyle name="强调文字颜色 6" xfId="16"/>
    <cellStyle name="20% - 强调文字颜色 5" xfId="17"/>
    <cellStyle name="20% - 强调文字颜色 4" xfId="18"/>
    <cellStyle name="强调文字颜色 4" xfId="19"/>
    <cellStyle name="60% - 强调文字颜色 6" xfId="20"/>
    <cellStyle name="40% - 强调文字颜色 3" xfId="21"/>
    <cellStyle name="强调文字颜色 3" xfId="22"/>
    <cellStyle name="60% - 强调文字颜色 2" xfId="23"/>
    <cellStyle name="60% - 强调文字颜色 5" xfId="24"/>
    <cellStyle name="40% - 强调文字颜色 2" xfId="25"/>
    <cellStyle name="常规 5"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常规 4" xfId="53"/>
    <cellStyle name="40% - 强调文字颜色 4" xfId="54"/>
    <cellStyle name="20% - 强调文字颜色 1" xfId="55"/>
    <cellStyle name="常规 2 2" xfId="56"/>
    <cellStyle name="强调文字颜色 5" xfId="57"/>
    <cellStyle name="汇总" xfId="58"/>
    <cellStyle name="强调文字颜色 2" xfId="59"/>
    <cellStyle name="差" xfId="60"/>
    <cellStyle name="20% - 强调文字颜色 6" xfId="61"/>
    <cellStyle name="警告文本" xfId="62"/>
    <cellStyle name="适中" xfId="63"/>
    <cellStyle name="强调文字颜色 1" xfId="64"/>
    <cellStyle name="60% - 强调文字颜色 4" xfId="65"/>
    <cellStyle name="40% - 强调文字颜色 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uyuan.gov.cn/zwgk/ldzc/xrd/content/post_229742.html" TargetMode="External" /><Relationship Id="rId2" Type="http://schemas.openxmlformats.org/officeDocument/2006/relationships/hyperlink" Target="http://www.ruyuan.gov.cn/zwgk/ldzc/xrd/content/post_229754.html" TargetMode="External" /><Relationship Id="rId3" Type="http://schemas.openxmlformats.org/officeDocument/2006/relationships/hyperlink" Target="http://www.ruyuan.gov.cn/zwgk/ldzc/xzx/content/post_229751.html"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79"/>
  <sheetViews>
    <sheetView tabSelected="1" view="pageBreakPreview" zoomScale="85" zoomScaleSheetLayoutView="85" workbookViewId="0" topLeftCell="A1">
      <pane ySplit="5" topLeftCell="A49" activePane="bottomLeft" state="frozen"/>
      <selection pane="bottomLeft" activeCell="K53" sqref="K53"/>
    </sheetView>
  </sheetViews>
  <sheetFormatPr defaultColWidth="9.00390625" defaultRowHeight="14.25"/>
  <cols>
    <col min="1" max="1" width="5.625" style="9" customWidth="1"/>
    <col min="2" max="2" width="15.50390625" style="9" customWidth="1"/>
    <col min="3" max="3" width="38.25390625" style="13" customWidth="1"/>
    <col min="4" max="5" width="11.25390625" style="14" customWidth="1"/>
    <col min="6" max="6" width="12.50390625" style="14" customWidth="1"/>
    <col min="7" max="8" width="10.50390625" style="14" customWidth="1"/>
    <col min="9" max="9" width="42.75390625" style="14" customWidth="1"/>
    <col min="10" max="10" width="36.875" style="14" customWidth="1"/>
    <col min="11" max="11" width="31.00390625" style="14" customWidth="1"/>
    <col min="12" max="12" width="12.375" style="9" customWidth="1"/>
    <col min="13" max="13" width="7.875" style="14" customWidth="1"/>
    <col min="14" max="14" width="9.00390625" style="15" customWidth="1"/>
    <col min="15" max="16384" width="9.00390625" style="16" customWidth="1"/>
  </cols>
  <sheetData>
    <row r="1" spans="1:14" ht="33" customHeight="1">
      <c r="A1" s="17"/>
      <c r="B1" s="18" t="s">
        <v>0</v>
      </c>
      <c r="C1" s="19"/>
      <c r="D1" s="20"/>
      <c r="E1" s="20"/>
      <c r="F1" s="20"/>
      <c r="G1" s="20"/>
      <c r="H1" s="20"/>
      <c r="I1" s="20"/>
      <c r="J1" s="20"/>
      <c r="K1" s="20"/>
      <c r="L1" s="17"/>
      <c r="M1" s="20"/>
      <c r="N1" s="98"/>
    </row>
    <row r="2" spans="1:14" ht="34.5" customHeight="1">
      <c r="A2" s="21" t="s">
        <v>1</v>
      </c>
      <c r="B2" s="21"/>
      <c r="C2" s="22"/>
      <c r="D2" s="21"/>
      <c r="E2" s="21"/>
      <c r="F2" s="21"/>
      <c r="G2" s="21"/>
      <c r="H2" s="21"/>
      <c r="I2" s="21"/>
      <c r="J2" s="21"/>
      <c r="K2" s="21"/>
      <c r="L2" s="21"/>
      <c r="M2" s="21"/>
      <c r="N2" s="98"/>
    </row>
    <row r="3" spans="1:14" ht="19.5" customHeight="1">
      <c r="A3" s="17"/>
      <c r="B3" s="23"/>
      <c r="C3" s="24"/>
      <c r="D3" s="25"/>
      <c r="E3" s="25"/>
      <c r="F3" s="25"/>
      <c r="G3" s="25"/>
      <c r="H3" s="73"/>
      <c r="I3" s="73"/>
      <c r="J3" s="73"/>
      <c r="K3" s="73"/>
      <c r="L3" s="86" t="s">
        <v>2</v>
      </c>
      <c r="M3" s="73"/>
      <c r="N3" s="99"/>
    </row>
    <row r="4" spans="1:14" s="1" customFormat="1" ht="18.75" customHeight="1">
      <c r="A4" s="26" t="s">
        <v>3</v>
      </c>
      <c r="B4" s="26" t="s">
        <v>4</v>
      </c>
      <c r="C4" s="26" t="s">
        <v>5</v>
      </c>
      <c r="D4" s="26" t="s">
        <v>6</v>
      </c>
      <c r="E4" s="74" t="s">
        <v>7</v>
      </c>
      <c r="F4" s="26" t="s">
        <v>8</v>
      </c>
      <c r="G4" s="74" t="s">
        <v>9</v>
      </c>
      <c r="H4" s="74" t="s">
        <v>10</v>
      </c>
      <c r="I4" s="74" t="s">
        <v>11</v>
      </c>
      <c r="J4" s="74" t="s">
        <v>12</v>
      </c>
      <c r="K4" s="74" t="s">
        <v>13</v>
      </c>
      <c r="L4" s="26" t="s">
        <v>14</v>
      </c>
      <c r="M4" s="26" t="s">
        <v>15</v>
      </c>
      <c r="N4" s="26" t="s">
        <v>16</v>
      </c>
    </row>
    <row r="5" spans="1:14" s="1" customFormat="1" ht="39.75" customHeight="1">
      <c r="A5" s="26"/>
      <c r="B5" s="26"/>
      <c r="C5" s="26"/>
      <c r="D5" s="26"/>
      <c r="E5" s="75"/>
      <c r="F5" s="26"/>
      <c r="G5" s="75"/>
      <c r="H5" s="75"/>
      <c r="I5" s="75"/>
      <c r="J5" s="75"/>
      <c r="K5" s="75"/>
      <c r="L5" s="26"/>
      <c r="M5" s="26"/>
      <c r="N5" s="26"/>
    </row>
    <row r="6" spans="1:14" ht="21.75" customHeight="1">
      <c r="A6" s="27" t="s">
        <v>17</v>
      </c>
      <c r="B6" s="27"/>
      <c r="C6" s="28"/>
      <c r="D6" s="29"/>
      <c r="E6" s="29"/>
      <c r="F6" s="29">
        <f>F7+F29+F41+F59+F51+F72</f>
        <v>2483097.5</v>
      </c>
      <c r="G6" s="29">
        <f>G7+G29+G41+G59+G51+G72</f>
        <v>405047</v>
      </c>
      <c r="H6" s="76">
        <f>H7+H29+H41+H51+H59+H72</f>
        <v>272447.0759</v>
      </c>
      <c r="I6" s="76"/>
      <c r="J6" s="76"/>
      <c r="K6" s="76"/>
      <c r="L6" s="87"/>
      <c r="M6" s="87"/>
      <c r="N6" s="100"/>
    </row>
    <row r="7" spans="1:14" s="2" customFormat="1" ht="31.5" customHeight="1">
      <c r="A7" s="30" t="s">
        <v>18</v>
      </c>
      <c r="B7" s="31"/>
      <c r="C7" s="32"/>
      <c r="D7" s="26"/>
      <c r="E7" s="26"/>
      <c r="F7" s="26">
        <f>SUM(F8:F28)</f>
        <v>1158872.5</v>
      </c>
      <c r="G7" s="26">
        <f>SUM(G8:G28)</f>
        <v>176700</v>
      </c>
      <c r="H7" s="26">
        <f>SUM(H8:H27)</f>
        <v>137015</v>
      </c>
      <c r="I7" s="26"/>
      <c r="J7" s="26"/>
      <c r="K7" s="26"/>
      <c r="L7" s="26"/>
      <c r="M7" s="26"/>
      <c r="N7" s="101"/>
    </row>
    <row r="8" spans="1:14" ht="75.75" customHeight="1">
      <c r="A8" s="33">
        <v>1</v>
      </c>
      <c r="B8" s="34" t="s">
        <v>19</v>
      </c>
      <c r="C8" s="35" t="s">
        <v>20</v>
      </c>
      <c r="D8" s="36" t="s">
        <v>21</v>
      </c>
      <c r="E8" s="36" t="s">
        <v>22</v>
      </c>
      <c r="F8" s="36">
        <v>42000</v>
      </c>
      <c r="G8" s="36">
        <v>20000</v>
      </c>
      <c r="H8" s="77">
        <v>18965</v>
      </c>
      <c r="I8" s="88" t="s">
        <v>23</v>
      </c>
      <c r="J8" s="88" t="s">
        <v>24</v>
      </c>
      <c r="K8" s="88" t="s">
        <v>25</v>
      </c>
      <c r="L8" s="36" t="s">
        <v>26</v>
      </c>
      <c r="M8" s="36" t="s">
        <v>27</v>
      </c>
      <c r="N8" s="102" t="s">
        <v>28</v>
      </c>
    </row>
    <row r="9" spans="1:14" s="3" customFormat="1" ht="126.75" customHeight="1">
      <c r="A9" s="33">
        <v>2</v>
      </c>
      <c r="B9" s="37" t="s">
        <v>29</v>
      </c>
      <c r="C9" s="38" t="s">
        <v>30</v>
      </c>
      <c r="D9" s="39" t="s">
        <v>31</v>
      </c>
      <c r="E9" s="36" t="s">
        <v>22</v>
      </c>
      <c r="F9" s="36">
        <v>36500</v>
      </c>
      <c r="G9" s="36">
        <v>3000</v>
      </c>
      <c r="H9" s="57">
        <v>4921</v>
      </c>
      <c r="I9" s="56" t="s">
        <v>32</v>
      </c>
      <c r="J9" s="56" t="s">
        <v>33</v>
      </c>
      <c r="K9" s="56" t="s">
        <v>34</v>
      </c>
      <c r="L9" s="57" t="s">
        <v>35</v>
      </c>
      <c r="M9" s="57" t="s">
        <v>27</v>
      </c>
      <c r="N9" s="103"/>
    </row>
    <row r="10" spans="1:14" s="4" customFormat="1" ht="99" customHeight="1">
      <c r="A10" s="33">
        <v>3</v>
      </c>
      <c r="B10" s="37" t="s">
        <v>36</v>
      </c>
      <c r="C10" s="35" t="s">
        <v>37</v>
      </c>
      <c r="D10" s="36" t="s">
        <v>38</v>
      </c>
      <c r="E10" s="36" t="s">
        <v>39</v>
      </c>
      <c r="F10" s="36">
        <v>45000</v>
      </c>
      <c r="G10" s="36">
        <v>8000</v>
      </c>
      <c r="H10" s="77">
        <v>4000</v>
      </c>
      <c r="I10" s="88" t="s">
        <v>40</v>
      </c>
      <c r="J10" s="88"/>
      <c r="K10" s="88" t="s">
        <v>25</v>
      </c>
      <c r="L10" s="36" t="s">
        <v>26</v>
      </c>
      <c r="M10" s="36" t="s">
        <v>41</v>
      </c>
      <c r="N10" s="102" t="s">
        <v>42</v>
      </c>
    </row>
    <row r="11" spans="1:14" s="3" customFormat="1" ht="144" customHeight="1">
      <c r="A11" s="33">
        <v>4</v>
      </c>
      <c r="B11" s="37" t="s">
        <v>43</v>
      </c>
      <c r="C11" s="38" t="s">
        <v>44</v>
      </c>
      <c r="D11" s="36" t="s">
        <v>45</v>
      </c>
      <c r="E11" s="36" t="s">
        <v>22</v>
      </c>
      <c r="F11" s="36">
        <v>15827</v>
      </c>
      <c r="G11" s="36">
        <v>5000</v>
      </c>
      <c r="H11" s="77">
        <v>3735</v>
      </c>
      <c r="I11" s="88" t="s">
        <v>46</v>
      </c>
      <c r="J11" s="88" t="s">
        <v>47</v>
      </c>
      <c r="K11" s="88" t="s">
        <v>48</v>
      </c>
      <c r="L11" s="36" t="s">
        <v>26</v>
      </c>
      <c r="M11" s="36" t="s">
        <v>49</v>
      </c>
      <c r="N11" s="102" t="s">
        <v>42</v>
      </c>
    </row>
    <row r="12" spans="1:14" s="4" customFormat="1" ht="183" customHeight="1">
      <c r="A12" s="33">
        <v>5</v>
      </c>
      <c r="B12" s="40" t="s">
        <v>50</v>
      </c>
      <c r="C12" s="41" t="s">
        <v>51</v>
      </c>
      <c r="D12" s="39" t="s">
        <v>45</v>
      </c>
      <c r="E12" s="36" t="s">
        <v>22</v>
      </c>
      <c r="F12" s="36">
        <v>55000</v>
      </c>
      <c r="G12" s="36">
        <v>5000</v>
      </c>
      <c r="H12" s="78">
        <v>0</v>
      </c>
      <c r="I12" s="89" t="s">
        <v>52</v>
      </c>
      <c r="J12" s="89" t="s">
        <v>53</v>
      </c>
      <c r="K12" s="89" t="s">
        <v>54</v>
      </c>
      <c r="L12" s="57" t="s">
        <v>35</v>
      </c>
      <c r="M12" s="57" t="s">
        <v>55</v>
      </c>
      <c r="N12" s="102" t="s">
        <v>42</v>
      </c>
    </row>
    <row r="13" spans="1:14" s="4" customFormat="1" ht="84" customHeight="1">
      <c r="A13" s="33">
        <v>6</v>
      </c>
      <c r="B13" s="37" t="s">
        <v>56</v>
      </c>
      <c r="C13" s="41" t="s">
        <v>57</v>
      </c>
      <c r="D13" s="39" t="s">
        <v>38</v>
      </c>
      <c r="E13" s="36" t="s">
        <v>39</v>
      </c>
      <c r="F13" s="36">
        <v>20500</v>
      </c>
      <c r="G13" s="36">
        <v>7000</v>
      </c>
      <c r="H13" s="77">
        <v>1260</v>
      </c>
      <c r="I13" s="88" t="s">
        <v>58</v>
      </c>
      <c r="J13" s="88"/>
      <c r="K13" s="88" t="s">
        <v>59</v>
      </c>
      <c r="L13" s="36" t="s">
        <v>26</v>
      </c>
      <c r="M13" s="36" t="s">
        <v>55</v>
      </c>
      <c r="N13" s="102" t="s">
        <v>42</v>
      </c>
    </row>
    <row r="14" spans="1:14" ht="408" customHeight="1">
      <c r="A14" s="33">
        <v>7</v>
      </c>
      <c r="B14" s="34" t="s">
        <v>60</v>
      </c>
      <c r="C14" s="42" t="s">
        <v>61</v>
      </c>
      <c r="D14" s="36" t="s">
        <v>45</v>
      </c>
      <c r="E14" s="36" t="s">
        <v>22</v>
      </c>
      <c r="F14" s="36">
        <v>316000</v>
      </c>
      <c r="G14" s="36">
        <v>13000</v>
      </c>
      <c r="H14" s="77">
        <v>14819</v>
      </c>
      <c r="I14" s="90" t="s">
        <v>62</v>
      </c>
      <c r="J14" s="88"/>
      <c r="K14" s="88" t="s">
        <v>63</v>
      </c>
      <c r="L14" s="36" t="s">
        <v>26</v>
      </c>
      <c r="M14" s="36" t="s">
        <v>64</v>
      </c>
      <c r="N14" s="102" t="s">
        <v>65</v>
      </c>
    </row>
    <row r="15" spans="1:14" s="4" customFormat="1" ht="72" customHeight="1">
      <c r="A15" s="33">
        <v>8</v>
      </c>
      <c r="B15" s="37" t="s">
        <v>66</v>
      </c>
      <c r="C15" s="41" t="s">
        <v>67</v>
      </c>
      <c r="D15" s="39" t="s">
        <v>21</v>
      </c>
      <c r="E15" s="36" t="s">
        <v>22</v>
      </c>
      <c r="F15" s="36">
        <v>20000</v>
      </c>
      <c r="G15" s="77">
        <v>2000</v>
      </c>
      <c r="H15" s="36">
        <v>1500</v>
      </c>
      <c r="I15" s="34" t="s">
        <v>68</v>
      </c>
      <c r="J15" s="34" t="s">
        <v>69</v>
      </c>
      <c r="K15" s="34" t="s">
        <v>70</v>
      </c>
      <c r="L15" s="36" t="s">
        <v>71</v>
      </c>
      <c r="M15" s="36" t="s">
        <v>64</v>
      </c>
      <c r="N15" s="104"/>
    </row>
    <row r="16" spans="1:14" s="4" customFormat="1" ht="108.75" customHeight="1">
      <c r="A16" s="33">
        <v>9</v>
      </c>
      <c r="B16" s="40" t="s">
        <v>72</v>
      </c>
      <c r="C16" s="41" t="s">
        <v>73</v>
      </c>
      <c r="D16" s="39" t="s">
        <v>21</v>
      </c>
      <c r="E16" s="36" t="s">
        <v>22</v>
      </c>
      <c r="F16" s="36">
        <v>19492</v>
      </c>
      <c r="G16" s="36">
        <v>8000</v>
      </c>
      <c r="H16" s="36">
        <v>6904</v>
      </c>
      <c r="I16" s="34" t="s">
        <v>74</v>
      </c>
      <c r="J16" s="34" t="s">
        <v>75</v>
      </c>
      <c r="K16" s="34" t="s">
        <v>34</v>
      </c>
      <c r="L16" s="36" t="s">
        <v>35</v>
      </c>
      <c r="M16" s="57" t="s">
        <v>76</v>
      </c>
      <c r="N16" s="102" t="s">
        <v>42</v>
      </c>
    </row>
    <row r="17" spans="1:14" s="4" customFormat="1" ht="84" customHeight="1">
      <c r="A17" s="33">
        <v>10</v>
      </c>
      <c r="B17" s="40" t="s">
        <v>77</v>
      </c>
      <c r="C17" s="41" t="s">
        <v>78</v>
      </c>
      <c r="D17" s="43" t="s">
        <v>79</v>
      </c>
      <c r="E17" s="36" t="s">
        <v>22</v>
      </c>
      <c r="F17" s="36">
        <v>33700</v>
      </c>
      <c r="G17" s="36">
        <v>5000</v>
      </c>
      <c r="H17" s="36">
        <v>2463</v>
      </c>
      <c r="I17" s="34" t="s">
        <v>80</v>
      </c>
      <c r="J17" s="34"/>
      <c r="K17" s="34" t="s">
        <v>34</v>
      </c>
      <c r="L17" s="36" t="s">
        <v>35</v>
      </c>
      <c r="M17" s="36" t="s">
        <v>81</v>
      </c>
      <c r="N17" s="102" t="s">
        <v>42</v>
      </c>
    </row>
    <row r="18" spans="1:14" s="2" customFormat="1" ht="109.5" customHeight="1">
      <c r="A18" s="33">
        <v>11</v>
      </c>
      <c r="B18" s="44" t="s">
        <v>82</v>
      </c>
      <c r="C18" s="45" t="s">
        <v>83</v>
      </c>
      <c r="D18" s="46" t="s">
        <v>84</v>
      </c>
      <c r="E18" s="36" t="s">
        <v>39</v>
      </c>
      <c r="F18" s="46">
        <v>10200</v>
      </c>
      <c r="G18" s="46">
        <v>4000</v>
      </c>
      <c r="H18" s="79">
        <v>3740</v>
      </c>
      <c r="I18" s="91" t="s">
        <v>85</v>
      </c>
      <c r="J18" s="91"/>
      <c r="K18" s="88" t="s">
        <v>34</v>
      </c>
      <c r="L18" s="46" t="s">
        <v>35</v>
      </c>
      <c r="M18" s="57" t="s">
        <v>86</v>
      </c>
      <c r="N18" s="105"/>
    </row>
    <row r="19" spans="1:14" s="4" customFormat="1" ht="129.75" customHeight="1">
      <c r="A19" s="33">
        <v>12</v>
      </c>
      <c r="B19" s="47" t="s">
        <v>87</v>
      </c>
      <c r="C19" s="35" t="s">
        <v>88</v>
      </c>
      <c r="D19" s="36" t="s">
        <v>38</v>
      </c>
      <c r="E19" s="36" t="s">
        <v>39</v>
      </c>
      <c r="F19" s="36">
        <v>7200</v>
      </c>
      <c r="G19" s="36">
        <v>5200</v>
      </c>
      <c r="H19" s="36">
        <v>10563</v>
      </c>
      <c r="I19" s="34" t="s">
        <v>89</v>
      </c>
      <c r="J19" s="44"/>
      <c r="K19" s="44" t="s">
        <v>34</v>
      </c>
      <c r="L19" s="36" t="s">
        <v>35</v>
      </c>
      <c r="M19" s="106" t="s">
        <v>90</v>
      </c>
      <c r="N19" s="102" t="s">
        <v>42</v>
      </c>
    </row>
    <row r="20" spans="1:14" s="4" customFormat="1" ht="145.5" customHeight="1">
      <c r="A20" s="33">
        <v>13</v>
      </c>
      <c r="B20" s="40" t="s">
        <v>91</v>
      </c>
      <c r="C20" s="38" t="s">
        <v>92</v>
      </c>
      <c r="D20" s="36" t="s">
        <v>21</v>
      </c>
      <c r="E20" s="36" t="s">
        <v>22</v>
      </c>
      <c r="F20" s="36">
        <v>73172</v>
      </c>
      <c r="G20" s="36">
        <v>25000</v>
      </c>
      <c r="H20" s="77">
        <v>17019</v>
      </c>
      <c r="I20" s="88" t="s">
        <v>93</v>
      </c>
      <c r="J20" s="88"/>
      <c r="K20" s="88"/>
      <c r="L20" s="36" t="s">
        <v>26</v>
      </c>
      <c r="M20" s="36" t="s">
        <v>76</v>
      </c>
      <c r="N20" s="102" t="s">
        <v>28</v>
      </c>
    </row>
    <row r="21" spans="1:14" s="4" customFormat="1" ht="78" customHeight="1">
      <c r="A21" s="33">
        <v>14</v>
      </c>
      <c r="B21" s="34" t="s">
        <v>94</v>
      </c>
      <c r="C21" s="35" t="s">
        <v>95</v>
      </c>
      <c r="D21" s="36" t="s">
        <v>84</v>
      </c>
      <c r="E21" s="36" t="s">
        <v>39</v>
      </c>
      <c r="F21" s="36">
        <v>57222.5</v>
      </c>
      <c r="G21" s="36">
        <v>10000</v>
      </c>
      <c r="H21" s="77">
        <v>8481</v>
      </c>
      <c r="I21" s="88" t="s">
        <v>96</v>
      </c>
      <c r="J21" s="88" t="s">
        <v>97</v>
      </c>
      <c r="K21" s="88" t="s">
        <v>98</v>
      </c>
      <c r="L21" s="36" t="s">
        <v>26</v>
      </c>
      <c r="M21" s="36" t="s">
        <v>76</v>
      </c>
      <c r="N21" s="102" t="s">
        <v>28</v>
      </c>
    </row>
    <row r="22" spans="1:14" s="1" customFormat="1" ht="408" customHeight="1">
      <c r="A22" s="33">
        <v>15</v>
      </c>
      <c r="B22" s="34" t="s">
        <v>99</v>
      </c>
      <c r="C22" s="48" t="s">
        <v>100</v>
      </c>
      <c r="D22" s="36" t="s">
        <v>101</v>
      </c>
      <c r="E22" s="36" t="s">
        <v>102</v>
      </c>
      <c r="F22" s="36">
        <v>163700</v>
      </c>
      <c r="G22" s="36">
        <v>24000</v>
      </c>
      <c r="H22" s="77">
        <v>22712</v>
      </c>
      <c r="I22" s="92" t="s">
        <v>103</v>
      </c>
      <c r="J22" s="88"/>
      <c r="K22" s="88" t="s">
        <v>63</v>
      </c>
      <c r="L22" s="57" t="s">
        <v>26</v>
      </c>
      <c r="M22" s="57" t="s">
        <v>76</v>
      </c>
      <c r="N22" s="102" t="s">
        <v>104</v>
      </c>
    </row>
    <row r="23" spans="1:14" s="1" customFormat="1" ht="81" customHeight="1">
      <c r="A23" s="33">
        <v>16</v>
      </c>
      <c r="B23" s="34" t="s">
        <v>105</v>
      </c>
      <c r="C23" s="35" t="s">
        <v>106</v>
      </c>
      <c r="D23" s="36" t="s">
        <v>107</v>
      </c>
      <c r="E23" s="36" t="s">
        <v>22</v>
      </c>
      <c r="F23" s="36">
        <v>7863</v>
      </c>
      <c r="G23" s="36">
        <v>5000</v>
      </c>
      <c r="H23" s="36"/>
      <c r="I23" s="34"/>
      <c r="J23" s="34"/>
      <c r="K23" s="34"/>
      <c r="L23" s="36" t="s">
        <v>108</v>
      </c>
      <c r="M23" s="36" t="s">
        <v>76</v>
      </c>
      <c r="N23" s="104"/>
    </row>
    <row r="24" spans="1:14" s="5" customFormat="1" ht="111.75" customHeight="1">
      <c r="A24" s="33">
        <v>17</v>
      </c>
      <c r="B24" s="47" t="s">
        <v>109</v>
      </c>
      <c r="C24" s="35" t="s">
        <v>110</v>
      </c>
      <c r="D24" s="36" t="s">
        <v>38</v>
      </c>
      <c r="E24" s="36" t="s">
        <v>39</v>
      </c>
      <c r="F24" s="80">
        <v>86215</v>
      </c>
      <c r="G24" s="36">
        <v>10000</v>
      </c>
      <c r="H24" s="77">
        <v>3900</v>
      </c>
      <c r="I24" s="88" t="s">
        <v>111</v>
      </c>
      <c r="J24" s="88"/>
      <c r="K24" s="88" t="s">
        <v>112</v>
      </c>
      <c r="L24" s="36" t="s">
        <v>26</v>
      </c>
      <c r="M24" s="36" t="s">
        <v>76</v>
      </c>
      <c r="N24" s="104"/>
    </row>
    <row r="25" spans="1:14" s="2" customFormat="1" ht="141.75" customHeight="1">
      <c r="A25" s="33">
        <v>18</v>
      </c>
      <c r="B25" s="34" t="s">
        <v>113</v>
      </c>
      <c r="C25" s="34" t="s">
        <v>114</v>
      </c>
      <c r="D25" s="36" t="s">
        <v>38</v>
      </c>
      <c r="E25" s="36" t="s">
        <v>39</v>
      </c>
      <c r="F25" s="36">
        <v>81481</v>
      </c>
      <c r="G25" s="36">
        <v>10000</v>
      </c>
      <c r="H25" s="77">
        <v>6400</v>
      </c>
      <c r="I25" s="88" t="s">
        <v>115</v>
      </c>
      <c r="J25" s="88"/>
      <c r="K25" s="88" t="s">
        <v>116</v>
      </c>
      <c r="L25" s="57" t="s">
        <v>26</v>
      </c>
      <c r="M25" s="57" t="s">
        <v>76</v>
      </c>
      <c r="N25" s="84"/>
    </row>
    <row r="26" spans="1:14" ht="93" customHeight="1">
      <c r="A26" s="33">
        <v>19</v>
      </c>
      <c r="B26" s="34" t="s">
        <v>117</v>
      </c>
      <c r="C26" s="35" t="s">
        <v>118</v>
      </c>
      <c r="D26" s="36" t="s">
        <v>21</v>
      </c>
      <c r="E26" s="55" t="s">
        <v>22</v>
      </c>
      <c r="F26" s="36">
        <v>4800</v>
      </c>
      <c r="G26" s="36">
        <v>4000</v>
      </c>
      <c r="H26" s="78">
        <v>4314</v>
      </c>
      <c r="I26" s="89" t="s">
        <v>93</v>
      </c>
      <c r="J26" s="89"/>
      <c r="K26" s="89"/>
      <c r="L26" s="57" t="s">
        <v>26</v>
      </c>
      <c r="M26" s="57" t="s">
        <v>119</v>
      </c>
      <c r="N26" s="104"/>
    </row>
    <row r="27" spans="1:14" s="4" customFormat="1" ht="90" customHeight="1">
      <c r="A27" s="33">
        <v>20</v>
      </c>
      <c r="B27" s="37" t="s">
        <v>120</v>
      </c>
      <c r="C27" s="38" t="s">
        <v>121</v>
      </c>
      <c r="D27" s="36" t="s">
        <v>122</v>
      </c>
      <c r="E27" s="36" t="s">
        <v>22</v>
      </c>
      <c r="F27" s="36">
        <v>30000</v>
      </c>
      <c r="G27" s="77">
        <v>2000</v>
      </c>
      <c r="H27" s="36">
        <v>1319</v>
      </c>
      <c r="I27" s="34" t="s">
        <v>123</v>
      </c>
      <c r="J27" s="34" t="s">
        <v>124</v>
      </c>
      <c r="K27" s="34" t="s">
        <v>125</v>
      </c>
      <c r="L27" s="36" t="s">
        <v>35</v>
      </c>
      <c r="M27" s="36" t="s">
        <v>126</v>
      </c>
      <c r="N27" s="102" t="s">
        <v>42</v>
      </c>
    </row>
    <row r="28" spans="1:14" s="4" customFormat="1" ht="90" customHeight="1">
      <c r="A28" s="33">
        <v>21</v>
      </c>
      <c r="B28" s="34" t="s">
        <v>127</v>
      </c>
      <c r="C28" s="34" t="s">
        <v>128</v>
      </c>
      <c r="D28" s="49" t="s">
        <v>38</v>
      </c>
      <c r="E28" s="36" t="s">
        <v>39</v>
      </c>
      <c r="F28" s="36">
        <v>33000</v>
      </c>
      <c r="G28" s="77">
        <v>1500</v>
      </c>
      <c r="H28" s="77">
        <v>0</v>
      </c>
      <c r="I28" s="88" t="s">
        <v>129</v>
      </c>
      <c r="J28" s="89"/>
      <c r="K28" s="89"/>
      <c r="L28" s="77" t="s">
        <v>26</v>
      </c>
      <c r="M28" s="36" t="s">
        <v>41</v>
      </c>
      <c r="N28" s="102" t="s">
        <v>130</v>
      </c>
    </row>
    <row r="29" spans="1:14" s="2" customFormat="1" ht="30.75" customHeight="1">
      <c r="A29" s="30" t="s">
        <v>131</v>
      </c>
      <c r="B29" s="31"/>
      <c r="C29" s="32"/>
      <c r="D29" s="26"/>
      <c r="E29" s="26"/>
      <c r="F29" s="26">
        <f>SUM(F30:F40)</f>
        <v>148936</v>
      </c>
      <c r="G29" s="26">
        <f aca="true" t="shared" si="0" ref="F29:H29">SUM(G30:G40)</f>
        <v>48138</v>
      </c>
      <c r="H29" s="26">
        <f t="shared" si="0"/>
        <v>54575.2098</v>
      </c>
      <c r="I29" s="26"/>
      <c r="J29" s="26"/>
      <c r="K29" s="26"/>
      <c r="L29" s="26"/>
      <c r="M29" s="26"/>
      <c r="N29" s="107"/>
    </row>
    <row r="30" spans="1:14" ht="127.5" customHeight="1">
      <c r="A30" s="50">
        <v>22</v>
      </c>
      <c r="B30" s="34" t="s">
        <v>132</v>
      </c>
      <c r="C30" s="51" t="s">
        <v>133</v>
      </c>
      <c r="D30" s="52" t="s">
        <v>21</v>
      </c>
      <c r="E30" s="36" t="s">
        <v>22</v>
      </c>
      <c r="F30" s="81">
        <v>13921</v>
      </c>
      <c r="G30" s="81">
        <v>9900</v>
      </c>
      <c r="H30" s="82">
        <v>9758</v>
      </c>
      <c r="I30" s="93" t="s">
        <v>134</v>
      </c>
      <c r="J30" s="93" t="s">
        <v>135</v>
      </c>
      <c r="K30" s="93" t="s">
        <v>136</v>
      </c>
      <c r="L30" s="36" t="s">
        <v>137</v>
      </c>
      <c r="M30" s="36" t="s">
        <v>41</v>
      </c>
      <c r="N30" s="102" t="s">
        <v>42</v>
      </c>
    </row>
    <row r="31" spans="1:14" s="6" customFormat="1" ht="106.5" customHeight="1">
      <c r="A31" s="50">
        <v>23</v>
      </c>
      <c r="B31" s="34" t="s">
        <v>138</v>
      </c>
      <c r="C31" s="35" t="s">
        <v>139</v>
      </c>
      <c r="D31" s="36" t="s">
        <v>84</v>
      </c>
      <c r="E31" s="36" t="s">
        <v>39</v>
      </c>
      <c r="F31" s="36">
        <v>26129</v>
      </c>
      <c r="G31" s="36">
        <v>5000</v>
      </c>
      <c r="H31" s="57">
        <v>0</v>
      </c>
      <c r="I31" s="56" t="s">
        <v>140</v>
      </c>
      <c r="J31" s="56" t="s">
        <v>141</v>
      </c>
      <c r="K31" s="56" t="s">
        <v>142</v>
      </c>
      <c r="L31" s="57" t="s">
        <v>143</v>
      </c>
      <c r="M31" s="36" t="s">
        <v>41</v>
      </c>
      <c r="N31" s="102" t="s">
        <v>42</v>
      </c>
    </row>
    <row r="32" spans="1:14" ht="66" customHeight="1">
      <c r="A32" s="50">
        <v>24</v>
      </c>
      <c r="B32" s="34" t="s">
        <v>144</v>
      </c>
      <c r="C32" s="35" t="s">
        <v>145</v>
      </c>
      <c r="D32" s="36" t="s">
        <v>38</v>
      </c>
      <c r="E32" s="36" t="s">
        <v>39</v>
      </c>
      <c r="F32" s="36">
        <v>2300</v>
      </c>
      <c r="G32" s="36">
        <v>1000</v>
      </c>
      <c r="H32" s="77">
        <v>0</v>
      </c>
      <c r="I32" s="88" t="s">
        <v>146</v>
      </c>
      <c r="J32" s="88" t="s">
        <v>147</v>
      </c>
      <c r="K32" s="88" t="s">
        <v>148</v>
      </c>
      <c r="L32" s="36" t="s">
        <v>149</v>
      </c>
      <c r="M32" s="36" t="s">
        <v>150</v>
      </c>
      <c r="N32" s="104"/>
    </row>
    <row r="33" spans="1:14" ht="75" customHeight="1">
      <c r="A33" s="50">
        <v>25</v>
      </c>
      <c r="B33" s="34" t="s">
        <v>151</v>
      </c>
      <c r="C33" s="35" t="s">
        <v>152</v>
      </c>
      <c r="D33" s="36" t="s">
        <v>153</v>
      </c>
      <c r="E33" s="36" t="s">
        <v>39</v>
      </c>
      <c r="F33" s="36">
        <v>6121</v>
      </c>
      <c r="G33" s="36">
        <v>3500</v>
      </c>
      <c r="H33" s="36">
        <v>100</v>
      </c>
      <c r="I33" s="34" t="s">
        <v>154</v>
      </c>
      <c r="J33" s="34" t="s">
        <v>155</v>
      </c>
      <c r="K33" s="34" t="s">
        <v>156</v>
      </c>
      <c r="L33" s="36" t="s">
        <v>157</v>
      </c>
      <c r="M33" s="108" t="s">
        <v>158</v>
      </c>
      <c r="N33" s="104"/>
    </row>
    <row r="34" spans="1:14" ht="81.75" customHeight="1">
      <c r="A34" s="50">
        <v>26</v>
      </c>
      <c r="B34" s="34" t="s">
        <v>159</v>
      </c>
      <c r="C34" s="35" t="s">
        <v>160</v>
      </c>
      <c r="D34" s="36" t="s">
        <v>21</v>
      </c>
      <c r="E34" s="36" t="s">
        <v>22</v>
      </c>
      <c r="F34" s="36">
        <v>12702</v>
      </c>
      <c r="G34" s="36">
        <v>8602</v>
      </c>
      <c r="H34" s="36">
        <v>6800</v>
      </c>
      <c r="I34" s="34" t="s">
        <v>161</v>
      </c>
      <c r="J34" s="34" t="s">
        <v>162</v>
      </c>
      <c r="K34" s="34" t="s">
        <v>163</v>
      </c>
      <c r="L34" s="36" t="s">
        <v>157</v>
      </c>
      <c r="M34" s="36" t="s">
        <v>164</v>
      </c>
      <c r="N34" s="102" t="s">
        <v>42</v>
      </c>
    </row>
    <row r="35" spans="1:14" ht="75.75" customHeight="1">
      <c r="A35" s="50">
        <v>27</v>
      </c>
      <c r="B35" s="34" t="s">
        <v>165</v>
      </c>
      <c r="C35" s="35" t="s">
        <v>166</v>
      </c>
      <c r="D35" s="36" t="s">
        <v>45</v>
      </c>
      <c r="E35" s="36" t="s">
        <v>22</v>
      </c>
      <c r="F35" s="36">
        <v>5724</v>
      </c>
      <c r="G35" s="36">
        <v>4536</v>
      </c>
      <c r="H35" s="36">
        <v>1800</v>
      </c>
      <c r="I35" s="34" t="s">
        <v>167</v>
      </c>
      <c r="J35" s="34" t="s">
        <v>168</v>
      </c>
      <c r="K35" s="34" t="s">
        <v>169</v>
      </c>
      <c r="L35" s="57" t="s">
        <v>170</v>
      </c>
      <c r="M35" s="57" t="s">
        <v>171</v>
      </c>
      <c r="N35" s="104"/>
    </row>
    <row r="36" spans="1:14" s="7" customFormat="1" ht="99" customHeight="1">
      <c r="A36" s="50">
        <v>28</v>
      </c>
      <c r="B36" s="53" t="s">
        <v>172</v>
      </c>
      <c r="C36" s="41" t="s">
        <v>173</v>
      </c>
      <c r="D36" s="39" t="s">
        <v>153</v>
      </c>
      <c r="E36" s="36" t="s">
        <v>39</v>
      </c>
      <c r="F36" s="83">
        <v>1800</v>
      </c>
      <c r="G36" s="83">
        <v>1800</v>
      </c>
      <c r="H36" s="83">
        <v>465.9367</v>
      </c>
      <c r="I36" s="94" t="s">
        <v>174</v>
      </c>
      <c r="J36" s="94" t="s">
        <v>175</v>
      </c>
      <c r="K36" s="94" t="s">
        <v>176</v>
      </c>
      <c r="L36" s="39" t="s">
        <v>143</v>
      </c>
      <c r="M36" s="57" t="s">
        <v>41</v>
      </c>
      <c r="N36" s="103"/>
    </row>
    <row r="37" spans="1:14" ht="123" customHeight="1">
      <c r="A37" s="50">
        <v>29</v>
      </c>
      <c r="B37" s="34" t="s">
        <v>177</v>
      </c>
      <c r="C37" s="35" t="s">
        <v>178</v>
      </c>
      <c r="D37" s="36" t="s">
        <v>38</v>
      </c>
      <c r="E37" s="36" t="s">
        <v>39</v>
      </c>
      <c r="F37" s="36">
        <v>5000</v>
      </c>
      <c r="G37" s="36">
        <v>3500</v>
      </c>
      <c r="H37" s="57">
        <v>0</v>
      </c>
      <c r="I37" s="56" t="s">
        <v>179</v>
      </c>
      <c r="J37" s="56" t="s">
        <v>180</v>
      </c>
      <c r="K37" s="56" t="s">
        <v>181</v>
      </c>
      <c r="L37" s="57" t="s">
        <v>149</v>
      </c>
      <c r="M37" s="36" t="s">
        <v>171</v>
      </c>
      <c r="N37" s="104"/>
    </row>
    <row r="38" spans="1:14" s="1" customFormat="1" ht="259.5" customHeight="1">
      <c r="A38" s="50">
        <v>30</v>
      </c>
      <c r="B38" s="34" t="s">
        <v>182</v>
      </c>
      <c r="C38" s="35" t="s">
        <v>183</v>
      </c>
      <c r="D38" s="36" t="s">
        <v>184</v>
      </c>
      <c r="E38" s="36" t="s">
        <v>22</v>
      </c>
      <c r="F38" s="36">
        <v>61954</v>
      </c>
      <c r="G38" s="36">
        <v>5000</v>
      </c>
      <c r="H38" s="36">
        <v>35004.52</v>
      </c>
      <c r="I38" s="34" t="s">
        <v>185</v>
      </c>
      <c r="J38" s="34" t="s">
        <v>186</v>
      </c>
      <c r="K38" s="34" t="s">
        <v>187</v>
      </c>
      <c r="L38" s="36" t="s">
        <v>188</v>
      </c>
      <c r="M38" s="36" t="s">
        <v>76</v>
      </c>
      <c r="N38" s="104"/>
    </row>
    <row r="39" spans="1:14" s="2" customFormat="1" ht="240" customHeight="1">
      <c r="A39" s="50">
        <v>31</v>
      </c>
      <c r="B39" s="34" t="s">
        <v>189</v>
      </c>
      <c r="C39" s="35" t="s">
        <v>190</v>
      </c>
      <c r="D39" s="36">
        <v>2023</v>
      </c>
      <c r="E39" s="36" t="s">
        <v>39</v>
      </c>
      <c r="F39" s="36">
        <v>2300</v>
      </c>
      <c r="G39" s="36">
        <v>2300</v>
      </c>
      <c r="H39" s="57">
        <v>646.7531</v>
      </c>
      <c r="I39" s="56" t="s">
        <v>191</v>
      </c>
      <c r="J39" s="56"/>
      <c r="K39" s="56" t="s">
        <v>192</v>
      </c>
      <c r="L39" s="57" t="s">
        <v>193</v>
      </c>
      <c r="M39" s="36" t="s">
        <v>194</v>
      </c>
      <c r="N39" s="101"/>
    </row>
    <row r="40" spans="1:14" s="1" customFormat="1" ht="87" customHeight="1">
      <c r="A40" s="50">
        <v>32</v>
      </c>
      <c r="B40" s="34" t="s">
        <v>195</v>
      </c>
      <c r="C40" s="35" t="s">
        <v>196</v>
      </c>
      <c r="D40" s="36" t="s">
        <v>122</v>
      </c>
      <c r="E40" s="36" t="s">
        <v>22</v>
      </c>
      <c r="F40" s="36">
        <v>10985</v>
      </c>
      <c r="G40" s="36">
        <v>3000</v>
      </c>
      <c r="H40" s="36">
        <v>0</v>
      </c>
      <c r="I40" s="34" t="s">
        <v>197</v>
      </c>
      <c r="J40" s="34" t="s">
        <v>198</v>
      </c>
      <c r="K40" s="34" t="s">
        <v>199</v>
      </c>
      <c r="L40" s="57" t="s">
        <v>170</v>
      </c>
      <c r="M40" s="57" t="s">
        <v>200</v>
      </c>
      <c r="N40" s="104"/>
    </row>
    <row r="41" spans="1:14" s="2" customFormat="1" ht="37.5" customHeight="1">
      <c r="A41" s="54" t="s">
        <v>201</v>
      </c>
      <c r="B41" s="31"/>
      <c r="C41" s="32"/>
      <c r="D41" s="26"/>
      <c r="E41" s="26"/>
      <c r="F41" s="26">
        <f>SUM(F42:F50)</f>
        <v>127710</v>
      </c>
      <c r="G41" s="26">
        <f>SUM(G42:G50)</f>
        <v>57500</v>
      </c>
      <c r="H41" s="26">
        <f>SUM(H42:H45)</f>
        <v>22291</v>
      </c>
      <c r="I41" s="26"/>
      <c r="J41" s="26"/>
      <c r="K41" s="26"/>
      <c r="L41" s="95"/>
      <c r="M41" s="26"/>
      <c r="N41" s="101"/>
    </row>
    <row r="42" spans="1:14" ht="75" customHeight="1">
      <c r="A42" s="55">
        <v>33</v>
      </c>
      <c r="B42" s="34" t="s">
        <v>202</v>
      </c>
      <c r="C42" s="35" t="s">
        <v>203</v>
      </c>
      <c r="D42" s="36" t="s">
        <v>45</v>
      </c>
      <c r="E42" s="36" t="s">
        <v>22</v>
      </c>
      <c r="F42" s="36">
        <v>18000</v>
      </c>
      <c r="G42" s="36">
        <v>7000</v>
      </c>
      <c r="H42" s="36">
        <v>3100</v>
      </c>
      <c r="I42" s="34" t="s">
        <v>204</v>
      </c>
      <c r="J42" s="34" t="s">
        <v>205</v>
      </c>
      <c r="K42" s="34" t="s">
        <v>206</v>
      </c>
      <c r="L42" s="36" t="s">
        <v>207</v>
      </c>
      <c r="M42" s="36" t="s">
        <v>41</v>
      </c>
      <c r="N42" s="104"/>
    </row>
    <row r="43" spans="1:14" ht="67.5" customHeight="1">
      <c r="A43" s="55">
        <v>34</v>
      </c>
      <c r="B43" s="34" t="s">
        <v>208</v>
      </c>
      <c r="C43" s="35" t="s">
        <v>209</v>
      </c>
      <c r="D43" s="36" t="s">
        <v>122</v>
      </c>
      <c r="E43" s="36" t="s">
        <v>22</v>
      </c>
      <c r="F43" s="36">
        <v>13000</v>
      </c>
      <c r="G43" s="36">
        <v>2000</v>
      </c>
      <c r="H43" s="36">
        <v>1910</v>
      </c>
      <c r="I43" s="34" t="s">
        <v>210</v>
      </c>
      <c r="J43" s="34"/>
      <c r="K43" s="34" t="s">
        <v>211</v>
      </c>
      <c r="L43" s="36" t="s">
        <v>207</v>
      </c>
      <c r="M43" s="36" t="s">
        <v>41</v>
      </c>
      <c r="N43" s="104"/>
    </row>
    <row r="44" spans="1:14" ht="90.75" customHeight="1">
      <c r="A44" s="55">
        <v>35</v>
      </c>
      <c r="B44" s="34" t="s">
        <v>212</v>
      </c>
      <c r="C44" s="35" t="s">
        <v>213</v>
      </c>
      <c r="D44" s="36" t="s">
        <v>38</v>
      </c>
      <c r="E44" s="36" t="s">
        <v>39</v>
      </c>
      <c r="F44" s="36">
        <v>16000</v>
      </c>
      <c r="G44" s="36">
        <v>15000</v>
      </c>
      <c r="H44" s="36">
        <v>13750</v>
      </c>
      <c r="I44" s="34" t="s">
        <v>214</v>
      </c>
      <c r="J44" s="34"/>
      <c r="K44" s="34" t="s">
        <v>215</v>
      </c>
      <c r="L44" s="36" t="s">
        <v>207</v>
      </c>
      <c r="M44" s="36" t="s">
        <v>216</v>
      </c>
      <c r="N44" s="102" t="s">
        <v>42</v>
      </c>
    </row>
    <row r="45" spans="1:14" ht="316.5" customHeight="1">
      <c r="A45" s="55">
        <v>36</v>
      </c>
      <c r="B45" s="34" t="s">
        <v>217</v>
      </c>
      <c r="C45" s="35" t="s">
        <v>218</v>
      </c>
      <c r="D45" s="36" t="s">
        <v>107</v>
      </c>
      <c r="E45" s="36" t="s">
        <v>22</v>
      </c>
      <c r="F45" s="36">
        <v>17000</v>
      </c>
      <c r="G45" s="36">
        <v>6000</v>
      </c>
      <c r="H45" s="36">
        <v>3531</v>
      </c>
      <c r="I45" s="34" t="s">
        <v>219</v>
      </c>
      <c r="J45" s="34" t="s">
        <v>220</v>
      </c>
      <c r="K45" s="34" t="s">
        <v>221</v>
      </c>
      <c r="L45" s="36" t="s">
        <v>149</v>
      </c>
      <c r="M45" s="36" t="s">
        <v>171</v>
      </c>
      <c r="N45" s="104"/>
    </row>
    <row r="46" spans="1:14" ht="108" customHeight="1">
      <c r="A46" s="55">
        <v>37</v>
      </c>
      <c r="B46" s="34" t="s">
        <v>222</v>
      </c>
      <c r="C46" s="34" t="s">
        <v>223</v>
      </c>
      <c r="D46" s="36" t="s">
        <v>38</v>
      </c>
      <c r="E46" s="36" t="s">
        <v>39</v>
      </c>
      <c r="F46" s="36">
        <v>15000</v>
      </c>
      <c r="G46" s="36">
        <v>2500</v>
      </c>
      <c r="H46" s="46">
        <v>0</v>
      </c>
      <c r="I46" s="44" t="s">
        <v>224</v>
      </c>
      <c r="J46" s="44" t="s">
        <v>225</v>
      </c>
      <c r="K46" s="44" t="s">
        <v>226</v>
      </c>
      <c r="L46" s="36" t="s">
        <v>227</v>
      </c>
      <c r="M46" s="36" t="s">
        <v>41</v>
      </c>
      <c r="N46" s="36" t="s">
        <v>130</v>
      </c>
    </row>
    <row r="47" spans="1:14" ht="105.75" customHeight="1">
      <c r="A47" s="55">
        <v>38</v>
      </c>
      <c r="B47" s="34" t="s">
        <v>228</v>
      </c>
      <c r="C47" s="56" t="s">
        <v>229</v>
      </c>
      <c r="D47" s="57" t="s">
        <v>38</v>
      </c>
      <c r="E47" s="57" t="s">
        <v>39</v>
      </c>
      <c r="F47" s="57">
        <v>10000</v>
      </c>
      <c r="G47" s="36">
        <v>5000</v>
      </c>
      <c r="H47" s="46">
        <v>2000</v>
      </c>
      <c r="I47" s="44" t="s">
        <v>230</v>
      </c>
      <c r="J47" s="44" t="s">
        <v>231</v>
      </c>
      <c r="K47" s="44" t="s">
        <v>232</v>
      </c>
      <c r="L47" s="96" t="s">
        <v>207</v>
      </c>
      <c r="M47" s="96" t="s">
        <v>233</v>
      </c>
      <c r="N47" s="102"/>
    </row>
    <row r="48" spans="1:14" ht="103.5" customHeight="1">
      <c r="A48" s="55">
        <v>39</v>
      </c>
      <c r="B48" s="58" t="s">
        <v>234</v>
      </c>
      <c r="C48" s="59" t="s">
        <v>235</v>
      </c>
      <c r="D48" s="55" t="s">
        <v>84</v>
      </c>
      <c r="E48" s="55" t="s">
        <v>39</v>
      </c>
      <c r="F48" s="84">
        <v>15660</v>
      </c>
      <c r="G48" s="36">
        <v>8000</v>
      </c>
      <c r="H48" s="46">
        <v>3000</v>
      </c>
      <c r="I48" s="44" t="s">
        <v>236</v>
      </c>
      <c r="J48" s="44"/>
      <c r="K48" s="44" t="s">
        <v>237</v>
      </c>
      <c r="L48" s="96" t="s">
        <v>238</v>
      </c>
      <c r="M48" s="96" t="s">
        <v>171</v>
      </c>
      <c r="N48" s="102"/>
    </row>
    <row r="49" spans="1:14" ht="135.75" customHeight="1">
      <c r="A49" s="55">
        <v>40</v>
      </c>
      <c r="B49" s="58" t="s">
        <v>239</v>
      </c>
      <c r="C49" s="59" t="s">
        <v>240</v>
      </c>
      <c r="D49" s="55" t="s">
        <v>84</v>
      </c>
      <c r="E49" s="55" t="s">
        <v>39</v>
      </c>
      <c r="F49" s="84">
        <v>13050</v>
      </c>
      <c r="G49" s="36">
        <v>7000</v>
      </c>
      <c r="H49" s="46">
        <v>200</v>
      </c>
      <c r="I49" s="44" t="s">
        <v>241</v>
      </c>
      <c r="J49" s="44" t="s">
        <v>242</v>
      </c>
      <c r="K49" s="44" t="s">
        <v>237</v>
      </c>
      <c r="L49" s="96" t="s">
        <v>243</v>
      </c>
      <c r="M49" s="96" t="s">
        <v>49</v>
      </c>
      <c r="N49" s="102" t="s">
        <v>42</v>
      </c>
    </row>
    <row r="50" spans="1:14" ht="103.5" customHeight="1">
      <c r="A50" s="55">
        <v>41</v>
      </c>
      <c r="B50" s="60" t="s">
        <v>244</v>
      </c>
      <c r="C50" s="59" t="s">
        <v>245</v>
      </c>
      <c r="D50" s="55" t="s">
        <v>38</v>
      </c>
      <c r="E50" s="55" t="s">
        <v>39</v>
      </c>
      <c r="F50" s="84">
        <v>10000</v>
      </c>
      <c r="G50" s="36">
        <v>5000</v>
      </c>
      <c r="H50" s="46">
        <v>300</v>
      </c>
      <c r="I50" s="44" t="s">
        <v>246</v>
      </c>
      <c r="J50" s="44"/>
      <c r="K50" s="44" t="s">
        <v>237</v>
      </c>
      <c r="L50" s="96" t="s">
        <v>247</v>
      </c>
      <c r="M50" s="96" t="s">
        <v>248</v>
      </c>
      <c r="N50" s="102" t="s">
        <v>42</v>
      </c>
    </row>
    <row r="51" spans="1:14" s="2" customFormat="1" ht="30.75" customHeight="1">
      <c r="A51" s="61" t="s">
        <v>249</v>
      </c>
      <c r="B51" s="62"/>
      <c r="C51" s="63"/>
      <c r="D51" s="64"/>
      <c r="E51" s="64"/>
      <c r="F51" s="64">
        <f>SUM(F52:F58)</f>
        <v>324193</v>
      </c>
      <c r="G51" s="64">
        <f>SUM(G52:G58)</f>
        <v>27500</v>
      </c>
      <c r="H51" s="64">
        <f aca="true" t="shared" si="1" ref="F51:H51">SUM(H52:H58)</f>
        <v>15253.966100000001</v>
      </c>
      <c r="I51" s="64"/>
      <c r="J51" s="64"/>
      <c r="K51" s="64"/>
      <c r="L51" s="64"/>
      <c r="M51" s="64"/>
      <c r="N51" s="109"/>
    </row>
    <row r="52" spans="1:14" s="8" customFormat="1" ht="126" customHeight="1">
      <c r="A52" s="65">
        <v>42</v>
      </c>
      <c r="B52" s="47" t="s">
        <v>250</v>
      </c>
      <c r="C52" s="66" t="s">
        <v>251</v>
      </c>
      <c r="D52" s="65" t="s">
        <v>38</v>
      </c>
      <c r="E52" s="65" t="s">
        <v>39</v>
      </c>
      <c r="F52" s="65">
        <v>6000</v>
      </c>
      <c r="G52" s="65">
        <v>6000</v>
      </c>
      <c r="H52" s="65">
        <v>949.5911</v>
      </c>
      <c r="I52" s="47" t="s">
        <v>252</v>
      </c>
      <c r="J52" s="47" t="s">
        <v>253</v>
      </c>
      <c r="K52" s="47" t="s">
        <v>254</v>
      </c>
      <c r="L52" s="65" t="s">
        <v>108</v>
      </c>
      <c r="M52" s="69" t="s">
        <v>255</v>
      </c>
      <c r="N52" s="65"/>
    </row>
    <row r="53" spans="1:14" s="1" customFormat="1" ht="75.75" customHeight="1">
      <c r="A53" s="65">
        <v>43</v>
      </c>
      <c r="B53" s="67" t="s">
        <v>256</v>
      </c>
      <c r="C53" s="68" t="s">
        <v>257</v>
      </c>
      <c r="D53" s="69" t="s">
        <v>153</v>
      </c>
      <c r="E53" s="69" t="s">
        <v>39</v>
      </c>
      <c r="F53" s="69">
        <v>2000</v>
      </c>
      <c r="G53" s="69">
        <v>2000</v>
      </c>
      <c r="H53" s="85">
        <v>1153.05</v>
      </c>
      <c r="I53" s="67" t="s">
        <v>258</v>
      </c>
      <c r="J53" s="67"/>
      <c r="K53" s="67" t="s">
        <v>259</v>
      </c>
      <c r="L53" s="72" t="s">
        <v>260</v>
      </c>
      <c r="M53" s="57" t="s">
        <v>255</v>
      </c>
      <c r="N53" s="104"/>
    </row>
    <row r="54" spans="1:14" s="2" customFormat="1" ht="294" customHeight="1">
      <c r="A54" s="65">
        <v>44</v>
      </c>
      <c r="B54" s="67" t="s">
        <v>261</v>
      </c>
      <c r="C54" s="68" t="s">
        <v>262</v>
      </c>
      <c r="D54" s="69" t="s">
        <v>122</v>
      </c>
      <c r="E54" s="69" t="s">
        <v>22</v>
      </c>
      <c r="F54" s="69">
        <v>23700</v>
      </c>
      <c r="G54" s="69">
        <v>5000</v>
      </c>
      <c r="H54" s="85">
        <v>4726.56</v>
      </c>
      <c r="I54" s="67" t="s">
        <v>263</v>
      </c>
      <c r="J54" s="67"/>
      <c r="K54" s="67" t="s">
        <v>264</v>
      </c>
      <c r="L54" s="72" t="s">
        <v>260</v>
      </c>
      <c r="M54" s="57" t="s">
        <v>255</v>
      </c>
      <c r="N54" s="101"/>
    </row>
    <row r="55" spans="1:14" s="1" customFormat="1" ht="87.75" customHeight="1">
      <c r="A55" s="65">
        <v>45</v>
      </c>
      <c r="B55" s="70" t="s">
        <v>265</v>
      </c>
      <c r="C55" s="71" t="s">
        <v>266</v>
      </c>
      <c r="D55" s="72" t="s">
        <v>38</v>
      </c>
      <c r="E55" s="72" t="s">
        <v>39</v>
      </c>
      <c r="F55" s="72">
        <v>4200</v>
      </c>
      <c r="G55" s="72">
        <v>3000</v>
      </c>
      <c r="H55" s="72">
        <v>0</v>
      </c>
      <c r="I55" s="67" t="s">
        <v>267</v>
      </c>
      <c r="J55" s="67" t="s">
        <v>268</v>
      </c>
      <c r="K55" s="67" t="s">
        <v>269</v>
      </c>
      <c r="L55" s="72" t="s">
        <v>260</v>
      </c>
      <c r="M55" s="110" t="s">
        <v>270</v>
      </c>
      <c r="N55" s="111"/>
    </row>
    <row r="56" spans="1:14" s="1" customFormat="1" ht="306" customHeight="1">
      <c r="A56" s="65">
        <v>46</v>
      </c>
      <c r="B56" s="67" t="s">
        <v>271</v>
      </c>
      <c r="C56" s="68" t="s">
        <v>272</v>
      </c>
      <c r="D56" s="69" t="s">
        <v>273</v>
      </c>
      <c r="E56" s="69" t="s">
        <v>22</v>
      </c>
      <c r="F56" s="69">
        <v>269293</v>
      </c>
      <c r="G56" s="69">
        <v>5000</v>
      </c>
      <c r="H56" s="85">
        <v>5715.765</v>
      </c>
      <c r="I56" s="97" t="s">
        <v>274</v>
      </c>
      <c r="J56" s="97"/>
      <c r="K56" s="97" t="s">
        <v>275</v>
      </c>
      <c r="L56" s="72" t="s">
        <v>260</v>
      </c>
      <c r="M56" s="57" t="s">
        <v>270</v>
      </c>
      <c r="N56" s="104"/>
    </row>
    <row r="57" spans="1:14" s="2" customFormat="1" ht="72.75" customHeight="1">
      <c r="A57" s="65">
        <v>47</v>
      </c>
      <c r="B57" s="67" t="s">
        <v>276</v>
      </c>
      <c r="C57" s="68" t="s">
        <v>277</v>
      </c>
      <c r="D57" s="69" t="s">
        <v>122</v>
      </c>
      <c r="E57" s="69" t="s">
        <v>22</v>
      </c>
      <c r="F57" s="69">
        <v>16000</v>
      </c>
      <c r="G57" s="69">
        <v>5000</v>
      </c>
      <c r="H57" s="85">
        <v>2709</v>
      </c>
      <c r="I57" s="34" t="s">
        <v>278</v>
      </c>
      <c r="J57" s="34"/>
      <c r="K57" s="34" t="s">
        <v>279</v>
      </c>
      <c r="L57" s="72" t="s">
        <v>260</v>
      </c>
      <c r="M57" s="57" t="s">
        <v>270</v>
      </c>
      <c r="N57" s="84"/>
    </row>
    <row r="58" spans="1:14" s="2" customFormat="1" ht="213" customHeight="1">
      <c r="A58" s="65">
        <v>48</v>
      </c>
      <c r="B58" s="67" t="s">
        <v>280</v>
      </c>
      <c r="C58" s="68" t="s">
        <v>281</v>
      </c>
      <c r="D58" s="69" t="s">
        <v>38</v>
      </c>
      <c r="E58" s="69" t="s">
        <v>39</v>
      </c>
      <c r="F58" s="69">
        <v>3000</v>
      </c>
      <c r="G58" s="69">
        <v>1500</v>
      </c>
      <c r="H58" s="85">
        <v>0</v>
      </c>
      <c r="I58" s="67" t="s">
        <v>282</v>
      </c>
      <c r="J58" s="67" t="s">
        <v>283</v>
      </c>
      <c r="K58" s="67" t="s">
        <v>284</v>
      </c>
      <c r="L58" s="72" t="s">
        <v>260</v>
      </c>
      <c r="M58" s="57" t="s">
        <v>270</v>
      </c>
      <c r="N58" s="101"/>
    </row>
    <row r="59" spans="1:14" s="2" customFormat="1" ht="30" customHeight="1">
      <c r="A59" s="30" t="s">
        <v>285</v>
      </c>
      <c r="B59" s="31"/>
      <c r="C59" s="32"/>
      <c r="D59" s="26"/>
      <c r="E59" s="26"/>
      <c r="F59" s="26">
        <f>SUM(F60:F71)</f>
        <v>282186</v>
      </c>
      <c r="G59" s="26">
        <f>SUM(G60:G71)</f>
        <v>66209</v>
      </c>
      <c r="H59" s="26">
        <f>SUM(H60:H71)</f>
        <v>28851.899999999998</v>
      </c>
      <c r="I59" s="26"/>
      <c r="J59" s="26"/>
      <c r="K59" s="26"/>
      <c r="L59" s="26"/>
      <c r="M59" s="26"/>
      <c r="N59" s="101"/>
    </row>
    <row r="60" spans="1:14" ht="321.75" customHeight="1">
      <c r="A60" s="55">
        <v>49</v>
      </c>
      <c r="B60" s="34" t="s">
        <v>286</v>
      </c>
      <c r="C60" s="35" t="s">
        <v>287</v>
      </c>
      <c r="D60" s="36" t="s">
        <v>38</v>
      </c>
      <c r="E60" s="36" t="s">
        <v>39</v>
      </c>
      <c r="F60" s="36">
        <v>11000</v>
      </c>
      <c r="G60" s="36">
        <v>3000</v>
      </c>
      <c r="H60" s="57">
        <v>0</v>
      </c>
      <c r="I60" s="56" t="s">
        <v>288</v>
      </c>
      <c r="J60" s="56" t="s">
        <v>289</v>
      </c>
      <c r="K60" s="56" t="s">
        <v>290</v>
      </c>
      <c r="L60" s="57" t="s">
        <v>291</v>
      </c>
      <c r="M60" s="36" t="s">
        <v>76</v>
      </c>
      <c r="N60" s="104"/>
    </row>
    <row r="61" spans="1:14" ht="120" customHeight="1">
      <c r="A61" s="55">
        <v>50</v>
      </c>
      <c r="B61" s="34" t="s">
        <v>292</v>
      </c>
      <c r="C61" s="35" t="s">
        <v>293</v>
      </c>
      <c r="D61" s="36" t="s">
        <v>294</v>
      </c>
      <c r="E61" s="36" t="s">
        <v>102</v>
      </c>
      <c r="F61" s="36">
        <v>4709</v>
      </c>
      <c r="G61" s="36">
        <v>4709</v>
      </c>
      <c r="H61" s="36">
        <v>2174.38</v>
      </c>
      <c r="I61" s="34" t="s">
        <v>295</v>
      </c>
      <c r="J61" s="34" t="s">
        <v>296</v>
      </c>
      <c r="K61" s="34" t="s">
        <v>297</v>
      </c>
      <c r="L61" s="36" t="s">
        <v>298</v>
      </c>
      <c r="M61" s="57" t="s">
        <v>49</v>
      </c>
      <c r="N61" s="104"/>
    </row>
    <row r="62" spans="1:14" s="9" customFormat="1" ht="114.75" customHeight="1">
      <c r="A62" s="55">
        <v>51</v>
      </c>
      <c r="B62" s="53" t="s">
        <v>299</v>
      </c>
      <c r="C62" s="41" t="s">
        <v>300</v>
      </c>
      <c r="D62" s="39" t="s">
        <v>38</v>
      </c>
      <c r="E62" s="36" t="s">
        <v>22</v>
      </c>
      <c r="F62" s="39">
        <v>3099</v>
      </c>
      <c r="G62" s="39">
        <v>2000</v>
      </c>
      <c r="H62" s="39">
        <v>1800</v>
      </c>
      <c r="I62" s="40" t="s">
        <v>301</v>
      </c>
      <c r="J62" s="40"/>
      <c r="K62" s="40"/>
      <c r="L62" s="39" t="s">
        <v>302</v>
      </c>
      <c r="M62" s="39" t="s">
        <v>171</v>
      </c>
      <c r="N62" s="104"/>
    </row>
    <row r="63" spans="1:14" s="1" customFormat="1" ht="120" customHeight="1">
      <c r="A63" s="55">
        <v>52</v>
      </c>
      <c r="B63" s="34" t="s">
        <v>303</v>
      </c>
      <c r="C63" s="35" t="s">
        <v>304</v>
      </c>
      <c r="D63" s="36" t="s">
        <v>21</v>
      </c>
      <c r="E63" s="36" t="s">
        <v>22</v>
      </c>
      <c r="F63" s="36">
        <v>8000</v>
      </c>
      <c r="G63" s="36">
        <v>4000</v>
      </c>
      <c r="H63" s="36">
        <v>3500</v>
      </c>
      <c r="I63" s="34" t="s">
        <v>305</v>
      </c>
      <c r="J63" s="34"/>
      <c r="K63" s="34" t="s">
        <v>306</v>
      </c>
      <c r="L63" s="36" t="s">
        <v>307</v>
      </c>
      <c r="M63" s="36" t="s">
        <v>150</v>
      </c>
      <c r="N63" s="102" t="s">
        <v>42</v>
      </c>
    </row>
    <row r="64" spans="1:14" ht="87.75" customHeight="1">
      <c r="A64" s="55">
        <v>53</v>
      </c>
      <c r="B64" s="34" t="s">
        <v>308</v>
      </c>
      <c r="C64" s="35" t="s">
        <v>309</v>
      </c>
      <c r="D64" s="36" t="s">
        <v>38</v>
      </c>
      <c r="E64" s="36" t="s">
        <v>39</v>
      </c>
      <c r="F64" s="36">
        <v>14400</v>
      </c>
      <c r="G64" s="36">
        <v>7000</v>
      </c>
      <c r="H64" s="36">
        <v>1200</v>
      </c>
      <c r="I64" s="34" t="s">
        <v>310</v>
      </c>
      <c r="J64" s="34" t="s">
        <v>311</v>
      </c>
      <c r="K64" s="34" t="s">
        <v>312</v>
      </c>
      <c r="L64" s="36" t="s">
        <v>307</v>
      </c>
      <c r="M64" s="36" t="s">
        <v>150</v>
      </c>
      <c r="N64" s="104"/>
    </row>
    <row r="65" spans="1:14" ht="69.75" customHeight="1">
      <c r="A65" s="55">
        <v>54</v>
      </c>
      <c r="B65" s="34" t="s">
        <v>313</v>
      </c>
      <c r="C65" s="35" t="s">
        <v>314</v>
      </c>
      <c r="D65" s="57" t="s">
        <v>45</v>
      </c>
      <c r="E65" s="36" t="s">
        <v>22</v>
      </c>
      <c r="F65" s="36">
        <v>10000</v>
      </c>
      <c r="G65" s="36">
        <v>6000</v>
      </c>
      <c r="H65" s="118">
        <v>2683</v>
      </c>
      <c r="I65" s="123" t="s">
        <v>315</v>
      </c>
      <c r="J65" s="123"/>
      <c r="K65" s="123" t="s">
        <v>316</v>
      </c>
      <c r="L65" s="119" t="s">
        <v>149</v>
      </c>
      <c r="M65" s="36" t="s">
        <v>317</v>
      </c>
      <c r="N65" s="104"/>
    </row>
    <row r="66" spans="1:14" s="1" customFormat="1" ht="111" customHeight="1">
      <c r="A66" s="55">
        <v>55</v>
      </c>
      <c r="B66" s="53" t="s">
        <v>318</v>
      </c>
      <c r="C66" s="112" t="s">
        <v>319</v>
      </c>
      <c r="D66" s="33" t="s">
        <v>107</v>
      </c>
      <c r="E66" s="119" t="s">
        <v>22</v>
      </c>
      <c r="F66" s="120">
        <v>62700</v>
      </c>
      <c r="G66" s="120">
        <v>5000</v>
      </c>
      <c r="H66" s="36">
        <v>5000</v>
      </c>
      <c r="I66" s="34" t="s">
        <v>320</v>
      </c>
      <c r="J66" s="34"/>
      <c r="K66" s="34"/>
      <c r="L66" s="124" t="s">
        <v>170</v>
      </c>
      <c r="M66" s="124" t="s">
        <v>171</v>
      </c>
      <c r="N66" s="104"/>
    </row>
    <row r="67" spans="1:14" ht="81" customHeight="1">
      <c r="A67" s="55">
        <v>56</v>
      </c>
      <c r="B67" s="113" t="s">
        <v>321</v>
      </c>
      <c r="C67" s="114" t="s">
        <v>322</v>
      </c>
      <c r="D67" s="50" t="s">
        <v>122</v>
      </c>
      <c r="E67" s="119" t="s">
        <v>22</v>
      </c>
      <c r="F67" s="119">
        <v>80000</v>
      </c>
      <c r="G67" s="119">
        <v>20000</v>
      </c>
      <c r="H67" s="118">
        <v>6745</v>
      </c>
      <c r="I67" s="123" t="s">
        <v>323</v>
      </c>
      <c r="J67" s="123" t="s">
        <v>324</v>
      </c>
      <c r="K67" s="123" t="s">
        <v>325</v>
      </c>
      <c r="L67" s="119" t="s">
        <v>149</v>
      </c>
      <c r="M67" s="119" t="s">
        <v>171</v>
      </c>
      <c r="N67" s="104"/>
    </row>
    <row r="68" spans="1:14" s="2" customFormat="1" ht="111.75" customHeight="1">
      <c r="A68" s="55">
        <v>57</v>
      </c>
      <c r="B68" s="34" t="s">
        <v>326</v>
      </c>
      <c r="C68" s="35" t="s">
        <v>327</v>
      </c>
      <c r="D68" s="57" t="s">
        <v>122</v>
      </c>
      <c r="E68" s="36" t="s">
        <v>22</v>
      </c>
      <c r="F68" s="36">
        <v>37076</v>
      </c>
      <c r="G68" s="36">
        <v>2000</v>
      </c>
      <c r="H68" s="36">
        <v>1430</v>
      </c>
      <c r="I68" s="34" t="s">
        <v>328</v>
      </c>
      <c r="J68" s="34" t="s">
        <v>329</v>
      </c>
      <c r="K68" s="34" t="s">
        <v>330</v>
      </c>
      <c r="L68" s="36" t="s">
        <v>149</v>
      </c>
      <c r="M68" s="36" t="s">
        <v>171</v>
      </c>
      <c r="N68" s="101"/>
    </row>
    <row r="69" spans="1:14" s="10" customFormat="1" ht="183" customHeight="1">
      <c r="A69" s="55">
        <v>58</v>
      </c>
      <c r="B69" s="115" t="s">
        <v>331</v>
      </c>
      <c r="C69" s="51" t="s">
        <v>332</v>
      </c>
      <c r="D69" s="52" t="s">
        <v>38</v>
      </c>
      <c r="E69" s="52" t="s">
        <v>39</v>
      </c>
      <c r="F69" s="52">
        <v>5000</v>
      </c>
      <c r="G69" s="52">
        <v>5000</v>
      </c>
      <c r="H69" s="121">
        <v>3169</v>
      </c>
      <c r="I69" s="125" t="s">
        <v>333</v>
      </c>
      <c r="J69" s="125"/>
      <c r="K69" s="125" t="s">
        <v>334</v>
      </c>
      <c r="L69" s="36" t="s">
        <v>335</v>
      </c>
      <c r="M69" s="52" t="s">
        <v>270</v>
      </c>
      <c r="N69" s="110" t="s">
        <v>42</v>
      </c>
    </row>
    <row r="70" spans="1:14" s="11" customFormat="1" ht="376.5" customHeight="1">
      <c r="A70" s="55">
        <v>59</v>
      </c>
      <c r="B70" s="34" t="s">
        <v>336</v>
      </c>
      <c r="C70" s="35" t="s">
        <v>337</v>
      </c>
      <c r="D70" s="36" t="s">
        <v>107</v>
      </c>
      <c r="E70" s="36" t="s">
        <v>22</v>
      </c>
      <c r="F70" s="36">
        <v>37619</v>
      </c>
      <c r="G70" s="36">
        <v>5000</v>
      </c>
      <c r="H70" s="77">
        <v>481.6</v>
      </c>
      <c r="I70" s="88" t="s">
        <v>338</v>
      </c>
      <c r="J70" s="88"/>
      <c r="K70" s="88" t="s">
        <v>339</v>
      </c>
      <c r="L70" s="36" t="s">
        <v>335</v>
      </c>
      <c r="M70" s="36" t="s">
        <v>270</v>
      </c>
      <c r="N70" s="36"/>
    </row>
    <row r="71" spans="1:14" s="11" customFormat="1" ht="103.5" customHeight="1">
      <c r="A71" s="55">
        <v>60</v>
      </c>
      <c r="B71" s="34" t="s">
        <v>340</v>
      </c>
      <c r="C71" s="35" t="s">
        <v>341</v>
      </c>
      <c r="D71" s="36" t="s">
        <v>21</v>
      </c>
      <c r="E71" s="36" t="s">
        <v>22</v>
      </c>
      <c r="F71" s="36">
        <v>8583</v>
      </c>
      <c r="G71" s="36">
        <v>2500</v>
      </c>
      <c r="H71" s="77">
        <v>668.92</v>
      </c>
      <c r="I71" s="126" t="s">
        <v>342</v>
      </c>
      <c r="J71" s="127" t="s">
        <v>343</v>
      </c>
      <c r="K71" s="127" t="s">
        <v>344</v>
      </c>
      <c r="L71" s="36" t="s">
        <v>335</v>
      </c>
      <c r="M71" s="36" t="s">
        <v>345</v>
      </c>
      <c r="N71" s="36"/>
    </row>
    <row r="72" spans="1:14" s="12" customFormat="1" ht="27" customHeight="1">
      <c r="A72" s="30" t="s">
        <v>346</v>
      </c>
      <c r="B72" s="31"/>
      <c r="C72" s="32"/>
      <c r="D72" s="26"/>
      <c r="E72" s="26"/>
      <c r="F72" s="26">
        <f>SUM(F73:F79)</f>
        <v>441200</v>
      </c>
      <c r="G72" s="26">
        <f>SUM(G73:G79)</f>
        <v>29000</v>
      </c>
      <c r="H72" s="26">
        <f>SUM(H73:H79)</f>
        <v>14460</v>
      </c>
      <c r="I72" s="26"/>
      <c r="J72" s="26"/>
      <c r="K72" s="26"/>
      <c r="L72" s="26"/>
      <c r="M72" s="26"/>
      <c r="N72" s="101"/>
    </row>
    <row r="73" spans="1:14" s="10" customFormat="1" ht="79.5" customHeight="1">
      <c r="A73" s="55">
        <v>61</v>
      </c>
      <c r="B73" s="34" t="s">
        <v>347</v>
      </c>
      <c r="C73" s="35" t="s">
        <v>348</v>
      </c>
      <c r="D73" s="36" t="s">
        <v>79</v>
      </c>
      <c r="E73" s="36" t="s">
        <v>22</v>
      </c>
      <c r="F73" s="36">
        <v>20000</v>
      </c>
      <c r="G73" s="36">
        <v>5000</v>
      </c>
      <c r="H73" s="36">
        <v>840</v>
      </c>
      <c r="I73" s="34" t="s">
        <v>349</v>
      </c>
      <c r="J73" s="34"/>
      <c r="K73" s="34" t="s">
        <v>350</v>
      </c>
      <c r="L73" s="36" t="s">
        <v>351</v>
      </c>
      <c r="M73" s="36" t="s">
        <v>352</v>
      </c>
      <c r="N73" s="104"/>
    </row>
    <row r="74" spans="1:14" ht="91.5" customHeight="1">
      <c r="A74" s="55">
        <v>62</v>
      </c>
      <c r="B74" s="34" t="s">
        <v>353</v>
      </c>
      <c r="C74" s="35" t="s">
        <v>354</v>
      </c>
      <c r="D74" s="36" t="s">
        <v>273</v>
      </c>
      <c r="E74" s="36" t="s">
        <v>22</v>
      </c>
      <c r="F74" s="36">
        <v>30000</v>
      </c>
      <c r="G74" s="36">
        <v>3000</v>
      </c>
      <c r="H74" s="36">
        <v>3113</v>
      </c>
      <c r="I74" s="34" t="s">
        <v>355</v>
      </c>
      <c r="J74" s="128"/>
      <c r="K74" s="34" t="s">
        <v>356</v>
      </c>
      <c r="L74" s="36" t="s">
        <v>298</v>
      </c>
      <c r="M74" s="36" t="s">
        <v>49</v>
      </c>
      <c r="N74" s="104"/>
    </row>
    <row r="75" spans="1:14" s="1" customFormat="1" ht="85.5" customHeight="1">
      <c r="A75" s="55">
        <v>63</v>
      </c>
      <c r="B75" s="34" t="s">
        <v>357</v>
      </c>
      <c r="C75" s="35" t="s">
        <v>358</v>
      </c>
      <c r="D75" s="36" t="s">
        <v>84</v>
      </c>
      <c r="E75" s="36" t="s">
        <v>39</v>
      </c>
      <c r="F75" s="36">
        <v>12000</v>
      </c>
      <c r="G75" s="36">
        <v>3000</v>
      </c>
      <c r="H75" s="57">
        <v>200</v>
      </c>
      <c r="I75" s="56" t="s">
        <v>359</v>
      </c>
      <c r="J75" s="56" t="s">
        <v>360</v>
      </c>
      <c r="K75" s="56" t="s">
        <v>361</v>
      </c>
      <c r="L75" s="57" t="s">
        <v>362</v>
      </c>
      <c r="M75" s="57" t="s">
        <v>363</v>
      </c>
      <c r="N75" s="102" t="s">
        <v>42</v>
      </c>
    </row>
    <row r="76" spans="1:14" s="10" customFormat="1" ht="126" customHeight="1">
      <c r="A76" s="55">
        <v>64</v>
      </c>
      <c r="B76" s="34" t="s">
        <v>364</v>
      </c>
      <c r="C76" s="35" t="s">
        <v>365</v>
      </c>
      <c r="D76" s="36" t="s">
        <v>366</v>
      </c>
      <c r="E76" s="36" t="s">
        <v>22</v>
      </c>
      <c r="F76" s="36">
        <v>300000</v>
      </c>
      <c r="G76" s="36">
        <v>10000</v>
      </c>
      <c r="H76" s="36">
        <v>4911</v>
      </c>
      <c r="I76" s="34" t="s">
        <v>367</v>
      </c>
      <c r="J76" s="34" t="s">
        <v>368</v>
      </c>
      <c r="K76" s="34" t="s">
        <v>350</v>
      </c>
      <c r="L76" s="36" t="s">
        <v>351</v>
      </c>
      <c r="M76" s="36" t="s">
        <v>369</v>
      </c>
      <c r="N76" s="102" t="s">
        <v>42</v>
      </c>
    </row>
    <row r="77" spans="1:14" s="10" customFormat="1" ht="99.75" customHeight="1">
      <c r="A77" s="55">
        <v>65</v>
      </c>
      <c r="B77" s="34" t="s">
        <v>370</v>
      </c>
      <c r="C77" s="35" t="s">
        <v>371</v>
      </c>
      <c r="D77" s="36" t="s">
        <v>372</v>
      </c>
      <c r="E77" s="36" t="s">
        <v>22</v>
      </c>
      <c r="F77" s="36">
        <v>50000</v>
      </c>
      <c r="G77" s="36">
        <v>3000</v>
      </c>
      <c r="H77" s="36">
        <v>1600</v>
      </c>
      <c r="I77" s="34" t="s">
        <v>373</v>
      </c>
      <c r="J77" s="34" t="s">
        <v>374</v>
      </c>
      <c r="K77" s="34" t="s">
        <v>375</v>
      </c>
      <c r="L77" s="36" t="s">
        <v>351</v>
      </c>
      <c r="M77" s="36" t="s">
        <v>270</v>
      </c>
      <c r="N77" s="102" t="s">
        <v>42</v>
      </c>
    </row>
    <row r="78" spans="1:14" s="10" customFormat="1" ht="81.75" customHeight="1">
      <c r="A78" s="55">
        <v>66</v>
      </c>
      <c r="B78" s="116" t="s">
        <v>376</v>
      </c>
      <c r="C78" s="116" t="s">
        <v>377</v>
      </c>
      <c r="D78" s="117" t="s">
        <v>84</v>
      </c>
      <c r="E78" s="117" t="s">
        <v>39</v>
      </c>
      <c r="F78" s="122">
        <v>12700</v>
      </c>
      <c r="G78" s="77">
        <v>3000</v>
      </c>
      <c r="H78" s="36">
        <v>3796</v>
      </c>
      <c r="I78" s="34" t="s">
        <v>378</v>
      </c>
      <c r="J78" s="34"/>
      <c r="K78" s="34" t="s">
        <v>379</v>
      </c>
      <c r="L78" s="77" t="s">
        <v>380</v>
      </c>
      <c r="M78" s="77" t="s">
        <v>126</v>
      </c>
      <c r="N78" s="102"/>
    </row>
    <row r="79" spans="1:14" s="10" customFormat="1" ht="96.75" customHeight="1">
      <c r="A79" s="55">
        <v>67</v>
      </c>
      <c r="B79" s="34" t="s">
        <v>381</v>
      </c>
      <c r="C79" s="56" t="s">
        <v>382</v>
      </c>
      <c r="D79" s="57" t="s">
        <v>383</v>
      </c>
      <c r="E79" s="57" t="s">
        <v>384</v>
      </c>
      <c r="F79" s="57">
        <v>16500</v>
      </c>
      <c r="G79" s="77">
        <v>2000</v>
      </c>
      <c r="H79" s="36">
        <v>0</v>
      </c>
      <c r="I79" s="34" t="s">
        <v>385</v>
      </c>
      <c r="J79" s="34" t="s">
        <v>386</v>
      </c>
      <c r="K79" s="34" t="s">
        <v>387</v>
      </c>
      <c r="L79" s="36" t="s">
        <v>388</v>
      </c>
      <c r="M79" s="77" t="s">
        <v>389</v>
      </c>
      <c r="N79" s="102"/>
    </row>
  </sheetData>
  <sheetProtection/>
  <autoFilter ref="A4:N79"/>
  <mergeCells count="23">
    <mergeCell ref="A2:M2"/>
    <mergeCell ref="L3:N3"/>
    <mergeCell ref="A6:B6"/>
    <mergeCell ref="A7:C7"/>
    <mergeCell ref="A29:C29"/>
    <mergeCell ref="A41:C41"/>
    <mergeCell ref="A51:C51"/>
    <mergeCell ref="A59:C59"/>
    <mergeCell ref="A72:C72"/>
    <mergeCell ref="A4:A5"/>
    <mergeCell ref="B4:B5"/>
    <mergeCell ref="C4:C5"/>
    <mergeCell ref="D4:D5"/>
    <mergeCell ref="E4:E5"/>
    <mergeCell ref="F4:F5"/>
    <mergeCell ref="G4:G5"/>
    <mergeCell ref="H4:H5"/>
    <mergeCell ref="I4:I5"/>
    <mergeCell ref="J4:J5"/>
    <mergeCell ref="K4:K5"/>
    <mergeCell ref="L4:L5"/>
    <mergeCell ref="M4:M5"/>
    <mergeCell ref="N4:N5"/>
  </mergeCells>
  <hyperlinks>
    <hyperlink ref="M17" r:id="rId1" tooltip="http://www.ruyuan.gov.cn/zwgk/ldzc/xrd/content/post_229742.html" display="简连英"/>
    <hyperlink ref="M18" r:id="rId2" tooltip="http://www.ruyuan.gov.cn/zwgk/ldzc/xrd/content/post_229754.html" display="吴巧英"/>
    <hyperlink ref="M32" r:id="rId3" tooltip="http://www.ruyuan.gov.cn/zwgk/ldzc/xzx/content/post_229751.html" display="肖俊青"/>
  </hyperlinks>
  <printOptions horizontalCentered="1"/>
  <pageMargins left="1.1805555555555556" right="1.1805555555555556" top="1.45625" bottom="1.3777777777777778" header="0.3145833333333333" footer="0.5902777777777778"/>
  <pageSetup fitToHeight="0" fitToWidth="1" horizontalDpi="600" verticalDpi="600" orientation="landscape" paperSize="9" scale="43"/>
  <headerFooter scaleWithDoc="0" alignWithMargins="0">
    <oddFooter>&amp;C第 &amp;P 页，共 &amp;N 页</oddFooter>
  </headerFooter>
  <rowBreaks count="7" manualBreakCount="7">
    <brk id="34" max="13" man="1"/>
    <brk id="39" max="13" man="1"/>
    <brk id="44" max="13" man="1"/>
    <brk id="57" max="13" man="1"/>
    <brk id="62" max="255" man="1"/>
    <brk id="62" max="255" man="1"/>
    <brk id="70" max="13" man="1"/>
  </rowBreaks>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2017-10-30T15:50:39Z</cp:lastPrinted>
  <dcterms:created xsi:type="dcterms:W3CDTF">2012-06-09T09:30:27Z</dcterms:created>
  <dcterms:modified xsi:type="dcterms:W3CDTF">2024-02-02T14:48:50Z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2052-11.8.2.10605</vt:lpwstr>
  </property>
  <property fmtid="{D5CDD505-2E9C-101B-9397-08002B2CF9AE}" pid="3" name="I">
    <vt:lpwstr>DE859D73556D4D20B2CECB7F7B0797E8_13</vt:lpwstr>
  </property>
  <property fmtid="{D5CDD505-2E9C-101B-9397-08002B2CF9AE}" pid="4" name="퀀_generated_2.-2147483648">
    <vt:i4>2052</vt:i4>
  </property>
</Properties>
</file>