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2 " sheetId="1" r:id="rId1"/>
  </sheets>
  <definedNames>
    <definedName name="_xlnm.Print_Titles" localSheetId="0">'Sheet2 '!$4:$5</definedName>
    <definedName name="_xlnm.Print_Area" localSheetId="0">'Sheet2 '!$A$1:$N$79</definedName>
    <definedName name="_xlnm._FilterDatabase" localSheetId="0" hidden="1">'Sheet2 '!$A$4:$N$79</definedName>
  </definedNames>
  <calcPr fullCalcOnLoad="1"/>
</workbook>
</file>

<file path=xl/sharedStrings.xml><?xml version="1.0" encoding="utf-8"?>
<sst xmlns="http://schemas.openxmlformats.org/spreadsheetml/2006/main" count="611" uniqueCount="387">
  <si>
    <t>附件2</t>
  </si>
  <si>
    <t>乳源瑶族自治县2023年重点建设正式项目计划表</t>
  </si>
  <si>
    <t>投资单位：万元</t>
  </si>
  <si>
    <t>序号</t>
  </si>
  <si>
    <t>项目名称</t>
  </si>
  <si>
    <t>建设内容及规模</t>
  </si>
  <si>
    <t>建设起止年限</t>
  </si>
  <si>
    <t>建设阶段（续建/新开工）</t>
  </si>
  <si>
    <t>总投资</t>
  </si>
  <si>
    <t>2023年计划投资</t>
  </si>
  <si>
    <t>1-9月完成投资</t>
  </si>
  <si>
    <t>进展情况</t>
  </si>
  <si>
    <t>存在问题</t>
  </si>
  <si>
    <t>下一步措施</t>
  </si>
  <si>
    <t>牵头责任单位</t>
  </si>
  <si>
    <t>挂点县领导</t>
  </si>
  <si>
    <t>备注</t>
  </si>
  <si>
    <t>合计（67项）</t>
  </si>
  <si>
    <t>一、工业项目（21项）</t>
  </si>
  <si>
    <t>年产3万吨锂离子正极材料磷酸铁锂建设项目</t>
  </si>
  <si>
    <t>年产3万吨磷酸铁锂。</t>
  </si>
  <si>
    <t>2022-2023</t>
  </si>
  <si>
    <t>续建</t>
  </si>
  <si>
    <t>项目总进度完成96.1%。一、厂房五A区一、二、三、四层砌砖完成，内、外墙抹灰完成，二、三、四层楼面砼、金刚砂及固化完成，外架拆除、清理完成，首层地面钢筋绑扎、钢模安装完成；C区一、二层砌砖完成，一、二层内、外墙抹灰完成，二层楼面砼、金刚砂及固化完成，首层室内地砖铺贴完成；D区一、二、三、四层及屋面女儿墙砌砖完成，内外墙抹灰完成，厂房五D区一、二、三、四楼面砼、金刚砂及固化完成；A、C、D区天花刮塑油漆完成，A区室内墙面刮塑、油漆完成90%，D区室内墙面刮塑油漆完成，A、C、D区外墙刮塑油漆完成；厂房五A、C、D区铝合金窗安装完成，C区玻璃幕墙安装完成；厂房五外墙文化砖铺贴完成95%；厂房五B区钢构9-21轴/B-V轴屋面面瓦完成，1-9轴/B-V轴C型槽、水槽、走道平台栏杆、墙面板完成，9轴/B-V轴墙面板安装完成，H-T轴/9-21轴屋面气楼安装完成，厂房五靠厂房四室外管架柱安装完成；厂房五A、B、C、D区水电安装完成95%；
二、厂房五B区设备基础；其中辊道炉设备基础、干燥基础、研磨基础及后处理基础完成，9-21轴/B-V轴地面完成，厂房五D区首层投料沟完成，厂房五B区R-S轴/1-21轴循环水管安装完成、R-P轴/1轴循环缓冲池完成，厂房五B区B-H轴/1轴室外冷水机组设备基础完成、雨棚钢构安装完成60%；1-5轴/H-T轴辊道炉基础地坑完成，辊道炉基坑开挖完成40%；
三、厂房四；屋面层楼板完成，首层砌砖完成、一层内外墙抹灰完成，二层砌砖完成、二层内外墙抹灰完成，厂房四水电安装完成90%，三层砌砖完成、内外墙抹灰完成；一、二层楼地面砼及金刚砂完成、三层楼面金刚砂完成；厂房四首层、二层天花刮塑油漆完成、三层天花刮塑完成、墙面刮塑完成50%、外墙刮塑完成80%、油漆完成20%；
四、厂房六A-E轴/1-5轴一、二层砌砖完成，二层楼面砼及金刚砂完成，内外墙抹灰及文化砖铺贴完成，天花及内外墙油漆完成90%；E-M轴/1-5轴屋面板完成，首层砌砖完成、内外墙抹灰完成；内外墙刮塑油漆完成85%；厂房六水电安装93%；高支模屋面新开洞口完成；厂房六吊车梁安装完成；室外新增制氮基础完成；厂房六冷却机基础底板钢筋及模板完成；
五、室外道路，厂房五与厂房四处道路完成30米+60米（4米宽），厂房五与厂房六处道路完成、厂房五D区、B区转角处道路路基完成90米（4米宽）A区室外道路完成146米（4米宽）；
六、新能源古戏台涵洞及道路，靠物流公司处道路剪力墙完成、回填土方及换填石渣完成，靠废品库道路挡墙剪力墙及回填完成，涵洞顶板完成；物流公司围墙地坪完50%；
七、厂房四与厂房五处连廊主体结构完成；二层砌砖及内外墙抹灰完成；外墙刮塑油漆完成；二层楼面砼及金刚砂完成；
八、室外消防及给水管网厂房五D区1/17-1轴/A轴、B区A-AA轴/1轴管网完成、C区AA-1/P轴/22轴室外消防及给水管网完成；A区1-22轴/AA轴管网完成。</t>
  </si>
  <si>
    <t>加快建设进度。</t>
  </si>
  <si>
    <t>县高新区管委会</t>
  </si>
  <si>
    <t>张  军</t>
  </si>
  <si>
    <t>省重点、
市重点</t>
  </si>
  <si>
    <t>乳源县东阳光新型宠物药制剂项目</t>
  </si>
  <si>
    <t>占地面积40000平方米，建筑面积63000平方米，新建辅助车间、质检车间、体内制剂车间、体内制剂中试车间、体外制剂车间、独立车间、丙类仓库和相关辅助设施，购置生产、研发等设备以及相关仪器。</t>
  </si>
  <si>
    <t>2020-2023</t>
  </si>
  <si>
    <t>计划总投资36500万元，2020年3月开工。现项目土建部分（9栋单体建设）已完成，一栋单体土建正在施工中；正在对各单体进行安装及装修，其中5个单体已完成安装及装修，1个生产车间设备就位安装已完成85%，钢结构平台搭建已完成85%，给排水管道完成60%，工艺管道完成15%、电气完成10%、暖通完成10%，1个罐区设备完成就位、检修平台已完成，工艺管道安装中，2个辅助单体正在进行内部装修。</t>
  </si>
  <si>
    <t>加快项目建设进度，争取早日建成投产。</t>
  </si>
  <si>
    <t>县工信局</t>
  </si>
  <si>
    <t>广东欧莱高新材料项目</t>
  </si>
  <si>
    <r>
      <t>项目规划总用地面积约156亩，分两期实施。建设生产车间、等仓库、办公楼、宿舍食堂及配套设施，总建筑面积约7.5万</t>
    </r>
    <r>
      <rPr>
        <sz val="11"/>
        <rFont val="宋体"/>
        <family val="0"/>
      </rPr>
      <t>㎡</t>
    </r>
    <r>
      <rPr>
        <sz val="11"/>
        <rFont val="仿宋_GB2312"/>
        <family val="3"/>
      </rPr>
      <t>：生产高纯铜、钼合金、镍合金等高纯材料和靶材坯料。</t>
    </r>
  </si>
  <si>
    <t>2023-2024</t>
  </si>
  <si>
    <t>新开工</t>
  </si>
  <si>
    <t>项目方正在确定施工单位，正与施工单位商议施工合同事宜。</t>
  </si>
  <si>
    <t>由于施工方一直未能确定，导致项目进展缓慢。</t>
  </si>
  <si>
    <t>尽快确定施工单位，完成施工手续，争取尽快开工建设。</t>
  </si>
  <si>
    <t>林  欣</t>
  </si>
  <si>
    <t>市重点</t>
  </si>
  <si>
    <t>乳源珍好道地中药材全产业链建设项目</t>
  </si>
  <si>
    <t>用地约47亩，建设前处理车间、提取车间、制剂车间、仓储用房、检测用房、办公楼、食堂宿舍等生产及附属用房21700平方米，购置生产、检测、行政办公等设备213台（套）。计划总投资15827万元（含土地购置及厂房建造等），其中固定资产建设投资14327万元，占总投资的90.5%，铺底流动资金1500万元，占总投资的9.5%。</t>
  </si>
  <si>
    <t>2022-2024</t>
  </si>
  <si>
    <r>
      <t>综合仓库基本完成，办公楼，宿舍楼以封顶，砌砖全部完成，开始</t>
    </r>
    <r>
      <rPr>
        <sz val="11"/>
        <rFont val="宋体"/>
        <family val="0"/>
      </rPr>
      <t>內</t>
    </r>
    <r>
      <rPr>
        <sz val="11"/>
        <rFont val="仿宋_GB2312"/>
        <family val="3"/>
      </rPr>
      <t>外批荡。提取车间以完成基础。土建工程总体完成70%。</t>
    </r>
  </si>
  <si>
    <t>秦正京</t>
  </si>
  <si>
    <t>广东（乳源）禾康精细化工项目（二期）</t>
  </si>
  <si>
    <t>项目计划总投资23820万元，购入先进自动化设备建设生产车间及相关配套设施，包括，在新建的甲类车间B、C、D、E和F、G共6个车间内分别建设年产500吨苯酰菌胺、1000吨噻呋酰胺、200吨乙呋草黄、3000吨吡唑醚菌酯、3000吨丙硫菌唑总计年产9500吨农药原药6条生产线，在甲类车间B内建设年产800吨2-甲基4-二氟甲基-1.3-噻唑-5-甲酸中间体生产线1条，同时建设地上甲类区、甲类仓库A(含危废仓)、甲类仓库B、丙类仓库B、丙类仓库C、公用工程车间、总控室和综合楼等配套设施。</t>
  </si>
  <si>
    <t>一期在建甲b车间（产品为三氟酰胺）已建3层（共4层），计划10月开始安装设备，明年第一季度试产。二期计划总投资5.7亿元，其中2.3亿元已在发改完成备案，剩余3.4亿元计划进行技改备案。二期项目正在编制环评报告并准备安评（需要等一期试生产验收结束，预计10月底前可上报)，目前正在土方清理中，进度约为70%，准备签订施工合同进行勘探设计。</t>
  </si>
  <si>
    <t>1.因为天然气进园区和园区污水处理工程进度较为缓慢，导致一期无法按原定计划、原定产能进行生产，在一定程度上影响了二期环评、安评上报进度，企业希望园区污水处理设施能尽早投入使用，天然气进园区工程可以加快进度；                                     2.由于园区没有公共管廊，企业当前每天只能用钢瓶从东阳光电化厂运送30瓶氯气，远无法满足企业的生产所需，企业希望可以加快园区公共管廊建设进度；                      3.因近期项目旁边山体出现了约半米的裂缝，存在安全隐患（预计10月底才可以消除安全隐患），企业暂时停工，企业在山体旁边建设锅炉的计划暂缓。</t>
  </si>
  <si>
    <t>配合相关部门解决存在问题，加快项目建设进度，争取早日建成投产。</t>
  </si>
  <si>
    <t>唐保生</t>
  </si>
  <si>
    <t>鸿源环保科技1.5万吨/年废有机溶剂综合利用项目</t>
  </si>
  <si>
    <t>占地约16.8亩，建设年处理1.5万吨/年废有机溶剂处理设备及配套设施。</t>
  </si>
  <si>
    <t>土建工程总体进度完成80%。办公楼，甲类车间，戊类仓库主体已建设完成，正在内部施工，目前甲类仓库和埋地罐正在施工。</t>
  </si>
  <si>
    <t>乳桂经济走廊产业创新发展示范区基础设施和公共服务建设项目</t>
  </si>
  <si>
    <t xml:space="preserve">建设有包括但不限于：1.创新园西侧标准化厂房建设项目，面积约6.9万平方米；2.新材料产业园西侧综合管廊新建工程，新建综合管架及液氯、液碱管架，总长度约1039米；3.富源工业园文塔路新建工程，建设文塔广场西侧道路，长约232米，宽14米；4.富源工业园污水管网非开挖性修复工程，对富源工业园内堵塞管网进行勘察修复，长度约7.8千米；
5.大健康产业园入园道路建设工程，长度约1100米；6.乳源瑶族自治县S250省道东侧春夏新科土方平整项目（二期），平整面积约200亩；7.乳源仙湖工业园筑友地块土方平整项目，平整面积约100亩；8.仙湖工业园道路及附属设施建设项目，园区道路2km及综合管沟建设；9.桂头仙湖工业园线路迁改工程；除架空导线9675 m、断路器5台、四回路铁塔9基；新敷设高压电缆3751 m，顶管95 m、管沟开挖115 m；10.乳源瑶族自治县县域固废综合处理与资源化利用项目；11.新材料产业园扩园一期“七通一平”，平整面积约507亩，可用面积约401亩；12.新材料产业园扩园二期土方平整及边坡修缮工程，平整面积约56亩；13.大健康产业园土方平整及边坡修缮工程，平整后可用面积约784亩；14.万森天然冰片项目一期用地土方平整及边坡修缮，一期用地土方平整及边坡修缮面积为39.39亩（包含约7.96亩的护坡面积）；15.乳源瑶族自治县一六镇农贸市场建设工程，一六镇农贸市场开发项目规划建设用地面的7718.46平方米（其中已摘牌A地块面积5728.04平方米）。
</t>
  </si>
  <si>
    <t>1.万森天然冰片项目一期用地土方平整及边坡修缮已基本完工；
2.新材料产业园西北侧线路迁移工程已完成验收结算；
3.新材料产业园西侧综合管廊新建工程方案已确定，已完成前期勘察、可研立项等工作,正在进行补勘、设计优化；
4.禾康东侧新建挡墙工程已完工并验收结算;
5.创新园西侧标准化厂房建设项目暂缓实施;
6.富源工业园文塔路新建工程已通过常务会审议，已完成立项工作，正在优化设计;
7.富源工业园排水管网应急修复工程已验收;
8.富源工业园污水管网非开挖性修复工程已完成上会工作，已完成立项后移交代建中心实施，目前正在优化设计;
9.富源工业园供水、污水管网改建工程已完成验收;
10.大健康产业园入园道路建设已通过常务会审议并完成立项，已完成勘察工作及县委常委会审议，已完成招投标工作，正在开展报批工作；
11.乳源瑶族自治县S250省道东侧春夏新科土方平整项目（二期）已暂缓；
12.筑友地块土方平整项目正在进行建设用地上企业清退工作，已完成县政府常务会审议及立项工作；
13.桂头仙湖工业园线路迁改工程已通过县政府常务会审议，并完成立项后移交代建中心实施，已签订施工合同；
14.仙湖工业园道路及附属设施建设已通过常务会审议，并完成立项后移交代建中心实施，已完成编制初步设计、县委常委会审议，已签订施工合同；
15.110千伏南鹰线N11-N15段线路迁改工程已完成招投标工作，已完成约35%；
16.新材料产业园扩园一期土方平整及边坡修缮工程已通过县政府常务会、县委常委会审议，正在开展立项工作；
17.禾康边坡应急治理工程内容变更已通过县政府常务、县委常委会材料审议，正在开展变更立项工作；
18.禾康边坡应急治理工程二期项目已通过县政府常务、县委常委会材料审议，正在开展立项工作；
19.大健康产业园扩园一期土方平整及边坡修缮工程正在深化设计；
20.新材料产业园扩园四期土方平整及边坡修缮工程正准备提交县政府常务会、县委常委会审议；
21.新材料产业园扩园五期土方平整及边坡修缮工程正准备提交县政府常务会、县委常委会审议。</t>
  </si>
  <si>
    <t>1.已开工项目加快施工进度；
2.未开工项目加快推进前期工作。</t>
  </si>
  <si>
    <t>李继发</t>
  </si>
  <si>
    <t>省重点储备</t>
  </si>
  <si>
    <t>中国水电十四局风电塔筒、光伏支架综合制造基地项目</t>
  </si>
  <si>
    <t>风电塔筒、光伏支架及风电配套产品制造，占地约89 亩，年产塔筒300套。</t>
  </si>
  <si>
    <t>项目建设已完成，现厂区规划验收暂未通过。</t>
  </si>
  <si>
    <t>因风电塔筒车间建设地块，有部分不在红线内，须县自然资源局组织调规后，方可完成最终验收工作。</t>
  </si>
  <si>
    <t>积极跟进自然资源局调规情况，尽快完成验收工作。</t>
  </si>
  <si>
    <t>游溪镇、县工信局</t>
  </si>
  <si>
    <t>鑫源环保扩建技改项目</t>
  </si>
  <si>
    <t>办公楼、设备更新，项目占地11788.71平方米。</t>
  </si>
  <si>
    <t>已完成主厂房50.3m以下主钢结构安装（主厂房已具备封顶条件），主厂房建设总进度80%；X-NRTF炉完成炉壳安装，急冷塔主体安装完成，余热锅炉正在安装膜式壁，10KV高压配电室土建完成，高位水塔塔身施工完成，余热发电厂房立柱正在安装，空压站厂房基础正在施工，关键设备招标工作总进度92%，计划年底前试产。</t>
  </si>
  <si>
    <t>110kv高压线迁改工作正在积极推进，但由于是项目计划以外的投资，企业反馈需要等融资下来后才有资金，目前融资卡在省级银行风投方面。</t>
  </si>
  <si>
    <t>叶  飞</t>
  </si>
  <si>
    <t>恒扬年产500万平米电极箔及6.5万吨净水剂建设项目</t>
  </si>
  <si>
    <t>占地约46亩，建设生产集阳极铝箔、铝电解电容器等产品于一体的产业基地。</t>
  </si>
  <si>
    <t>2021-2024</t>
  </si>
  <si>
    <t>厂房总进度完成98%，预计10月底前可交付使用。9底开始对设备进行安装调试（总共6条生产线，今年先安装2条，预计至少需要3个月），预计明年1月试产。</t>
  </si>
  <si>
    <t>简连英</t>
  </si>
  <si>
    <t>鑫中胜汽车零部件有限公司生产线升级扩建项目</t>
  </si>
  <si>
    <t>建设三条汽车零部件生产线，其中铸铁类汽车零部件生产线两条，铝合金汽车零部件产线一条，并配套建设相应的公用辅助附属设施。建设原材料仓储、成品仓储、办公楼、食堂、宿舍、停车场、道路及绿化等。项目建成投产后，生产规模达到年产10000吨汽车零部件。</t>
  </si>
  <si>
    <t>2023-2025</t>
  </si>
  <si>
    <t>已取得原高达高空地块的不动产产权证书（地块涉及面积20280.6平方米，约30.42亩）和环评批复。目前高达高空已完成搬迁，鑫中胜正在进行厂房改造（进度约为80%），并同时安装设备。能评上报后由于部分细节问题需要修改被返回，企业聘请的第三方正在修改，预计10月底前可批复。</t>
  </si>
  <si>
    <t>东莞银行贷款迟迟未批，影响项目进度。</t>
  </si>
  <si>
    <t>吴巧英</t>
  </si>
  <si>
    <t>广东永恒化学制剂有限公司年增15万吨次氯酸钠技术改造项目</t>
  </si>
  <si>
    <t>本项目占地6800平米，总投资7200万元，建设投资7200万元，在永恒厂区原有次氯酸钠生产装置的基础上，新建一套2.5万吨/年离子膜烧碱装置为次氯酸钠装置提供生产所需烧碱及氯气，同时对原次氯酸钠装置进行技改，提高次氯酸酸钠产能至15万吨/年。项目建成后，年增销售收入12000万元，利润4000万元，上缴税金约600万元。</t>
  </si>
  <si>
    <t>项目已完成能评、环评、安评，安全设施设计审查，建筑规划许可及施工许可证的办理，土建主体建筑已完成，正在进行设备安装阶段，预计11月底12月初试产。</t>
  </si>
  <si>
    <r>
      <t>禤</t>
    </r>
    <r>
      <rPr>
        <sz val="11"/>
        <rFont val="仿宋_GB2312"/>
        <family val="3"/>
      </rPr>
      <t>继文</t>
    </r>
  </si>
  <si>
    <t>东阳光璞泰来1万吨/年PVDF与1.8万吨/年R142b项目（一期）</t>
  </si>
  <si>
    <t>项目占地面积190亩，建筑面积41960.86平方米，新建R142b、VDF和PVDF生产装置（含聚合/后处理厂房）、中水回用装置、维修车间、高纯水车间、循环水站、空压冷冻站、焚烧装置、仓库（含甲类/成品/中转/备件）、变配室、控制室、化验研发厂房、罐区（含R142b/R152a/VDF/HFP/HCL)，购置相关配套设施。建成后新增PVDF产能1万吨，R142b产能1.8万吨。</t>
  </si>
  <si>
    <t>在联动调试，等市应急局批文。</t>
  </si>
  <si>
    <t>尽快试生产。</t>
  </si>
  <si>
    <t>东阳光璞泰来1万吨/年PVDF与2.7万吨/年R142b项目（二期）</t>
  </si>
  <si>
    <t>新建R142b、VDF（含裂解/精馏单元）和PVDF生产装置（含聚合/后处理厂房）、循环水站、焚烧装置、罐区，购置相关公用工程及配套设施。建成后新增PVDF产能1万吨，R142b2.7万吨。</t>
  </si>
  <si>
    <t>二期施工许可证已办理，R142b钢构、聚合钢平台，聚合厂房主体已完成，节前完成主体验收。</t>
  </si>
  <si>
    <t>水处理厂房因边坡修缮，已经停工几个月。</t>
  </si>
  <si>
    <t>东阳光厂区变园区、产区变城区改革试点公共配套设施项目</t>
  </si>
  <si>
    <r>
      <t>建设有包括但不限于：1.乳源县新材料产业园运输车辆停车场项目，占地约80亩；2.新材料产业园璞泰来应急道路，长度约500米，宽度约10米；3.金源路北侧线路迁移，建设内容主要包括拆除砼杆7座、线路1176米，新铺设电缆600米，新建管沟441米等；4.北环路北侧土方回填项目（一期），欧莱一期土方回填，面积约84亩；5.北环路北侧土方回填项目（二期），欧莱二期及胜蓝三期土方回填，面积约130亩；6.富源工业园北环路北侧新建道路项目（一期），新建道路总长度约518米，包含给水、排水、照明、电力、通讯、绿化及跨南水管网防护等内容；7.建设完善静脉产业园项目，总面积约57亩（含约7亩的道路），旨在完善基础设施及相关附属设施建设；8.乳源瑶族自治县县域固废综合处理与资源化利用项目项目总占地约 50 亩，分成焚烧车间、固体有机肥生产车间和液体有机肥生产车间三个区域，作为有机肥或蒸汽规模扩产用地；9.乳源瑶族自治县化工产业园特勤消防站建设项目，该项目总用地面积约为33666.32平方米（50.5亩），建筑面积为11947.88平方米；10.韶关乳源高新区“党建引领智治园区”平台建设项目（一期），为党群服务、疫情防控、园区综合治理等工作提供数字化、可视化的科技支撑；12.东阳光厂区变园区、产区变城区改革试点公共配套设施-高新区标牌、红绿灯工程项目，拟建园区标志牌、节点标志牌、路口交通设备道路改造等；13.完善新材料产业园供水管道工程，为璞泰来、禾康、万森、硕成接通供水管道，满足企业用水需求；
14.新材料产业园北侧道路改扩建工程，该项目旨在对禾康、硕成、盈田、鸿源等企业出入厂区的通道进行改建，并接通应急道路；15.富源工业园35KV电力线路迁改，新建35kV二管式电缆管沟410m等；16.开发区110KV南鹰线和110KV鹰冶线电力线路迁改项目，新架设双回架空导线、新架设单回架空导线、新立3个双回路塔基、新立3个单回路塔基等；17.乳源绿之源西侧标准厂房建设项目，占地面积约为2.5万平方米，总建筑面积约5.4万平方米，包括标准生产厂房、配套办公楼及配套附属工程；18.新材料产业园污水处理工程，园区废水综合处理系统处理规模7700m</t>
    </r>
    <r>
      <rPr>
        <sz val="9"/>
        <color indexed="8"/>
        <rFont val="宋体"/>
        <family val="0"/>
      </rPr>
      <t>³</t>
    </r>
    <r>
      <rPr>
        <sz val="9"/>
        <color indexed="8"/>
        <rFont val="仿宋_GB2312"/>
        <family val="3"/>
      </rPr>
      <t xml:space="preserve">/d。总用地面积67.5亩。
</t>
    </r>
  </si>
  <si>
    <t>2022—2024</t>
  </si>
  <si>
    <t>新开工和部分续建</t>
  </si>
  <si>
    <t>1.东阳光厂区变园区、产区变城区改革试点公共配套设施-高新区标牌、红绿灯工程项目已完成约97%；
2.完善新材料产业园供水管道安装工程施工单位组织进场施工，已完工待验收；
3.新材料产业园污水处理工程，完成约96%；
4.新材料产业园北侧道路改建工程已完工并验收；
5.新材料产业园东南侧供电及配套设施项目已完成验收；
6.八仙河河堤治理项目已完工待验收。 
7.富源工业园供电及其配套设施项目已完工并验收；
8.恒扬挡墙加高延伸工程已完成施工及验收；
9.东阳光锂电池厂南侧排水渠改造工程已完工并验收；
10.开发区110KV南鹰线和110KV鹰冶线电力线路迁改项目进度约90%；
11.北环路北侧10KV电力线路迁改项目已完成项目验收；
12.东阳光35KV电力线路迁改项目目前已完成总工程量的约96%；
13.北环路北侧（欧莱一期）土方回填项目已基本完工；
14.北环路北侧（欧莱二期）土方回填项目已完成约95%；
15.北环路北侧（胜蓝三期）土方回填项目已完成立项工作；
16.富源工业园北环路北侧新建道路项目目前已完成8%；
17.纵三路西侧地块土方平整项目已完成验收；
18.乳源县域垃圾焚烧处理配套基础设施建设项目已办理核准批复，已完成立项后移交代建中心实施，已完成招投标工作，用地报批在市自然资源局审核中，县代建中心正在组织设计变更，乳城镇正在开展临时用地的租地工作；
19.乳源绿之源西侧标准厂房建设项目已完工并验收；
20.金源路北侧线路迁移，已在完成立项后移交代建中心实施，已完成送电，正在准备验收材料；
21.广东省乳源县南水河新材料产业园河段治理项目(三期)已完成验收；
22.新材料产业园璞泰来西北侧地块基础设施项目已完成县政府常务会审议，暂缓实施；
23.新材料产业园璞泰来应急道路正在优化方案；
24.乳源化工园（璞泰来边坡）应急加固工程已完成县政府常务会、县委常委会议审议，正在开展立项工作；
25.110kV浩天变电站新建10kV电缆通道土建工程已完成县政府常务会材料报送；
26.新材料产业园禾康西侧 220kV 电力线路应急迁改工程已完成县政府常务会审议材料报送；
27.新材料产业园禾康西侧10kV 电力线路应急迁改工程。</t>
  </si>
  <si>
    <t>省重点储备、市重点</t>
  </si>
  <si>
    <t>乳源瑶族自治县乳城镇深庄陶瓷土矿开采建设项目</t>
  </si>
  <si>
    <t>项目开采面积166665平方米，建设内容:开采区内外修建5公里双车道水泥硬底化路面，修建开采平台及配套道路、排水、生产用房、办公用房等附属设施。</t>
  </si>
  <si>
    <t>2022-2025</t>
  </si>
  <si>
    <t>县自然资源局</t>
  </si>
  <si>
    <t>乳源一六大健康产业园扩园项目</t>
  </si>
  <si>
    <t>产业园首期可用面积约784亩（不包括入园道路130亩），本次需完成土方平整、边坡修缮及“七通一平”。</t>
  </si>
  <si>
    <t>扩园规划面积约2400亩，已完成立项工作，已完成扩园规划更新，已完成约578亩调规工作。入园道路林地报批已完成。一期林地报批范围约305亩，已通过市林业局审核并缴纳森林植被恢复费，已出证。一六镇已完成含入园路约450亩地块的收储工作。入园道路已完成施工招投标，用地正在进行报批，在市自然资源局审核中，待报批完成后办理规划许可证。</t>
  </si>
  <si>
    <t>确定大健康产业园二期林地报批范围。</t>
  </si>
  <si>
    <t>新材料产业扩园项目</t>
  </si>
  <si>
    <t>规划面积为619亩，一期为507亩，二期、三期均为56亩，建设内容需完成一期地块的“七通一平”。</t>
  </si>
  <si>
    <t>已完成立项工作、已完成璞泰来南侧507亩土地丈量，已完成二期扩园征地工作、约27亩的调规工作，控规公示已完成，正在进行中国电力用地报批工作，扩园立项变更已完成，一期林地报批147亩已完成，二期约50亩已提交至市林业局。一期和二期扩园加征用地已完成土委会审议，二期扩园二次加征正在根据乳城镇意见来进行范围优化。新材料产业园扩园控规编制初稿已完成。</t>
  </si>
  <si>
    <t>完成新材料产业园扩园项目林地报批、土地加征工作。</t>
  </si>
  <si>
    <t>广东硕成扩建年产78000吨电子化学品项目</t>
  </si>
  <si>
    <t>项目通过新建1栋丙类车间、1栋丙类仓库，在企业原有厂区产能的基础上进行改扩建，形成年产78000吨电子化学品产能的生产基地。</t>
  </si>
  <si>
    <t>设备已完成安装调试，一层于8月底开始试产，二楼计划9月底试产。</t>
  </si>
  <si>
    <t>进入试生产。</t>
  </si>
  <si>
    <t>黄寿生</t>
  </si>
  <si>
    <t>乳源县万森天然冰片生产项目</t>
  </si>
  <si>
    <t>两期共占地26.43亩，第一期已供地13.65亩，二期12.78亩待供地，建设天然冰片加工厂及配套种植基地。</t>
  </si>
  <si>
    <t>2021-2023</t>
  </si>
  <si>
    <t>环评、安评已批复；已完成质监楼、精制车间基础正负零施工，首层外架搭设完成，质检楼精制车间首层内架搭设完成，进度约为5.5%；水电、消防班组均已入场，附属基础工程准备制模。</t>
  </si>
  <si>
    <t>因企业施工队(企业已将工程款拨付给施工队）未付款给工人，导致工程停工（已停工4个月），劳动监察大队正在处理，企业打算更换总包，复工时间暂无法确定。</t>
  </si>
  <si>
    <t>李智军</t>
  </si>
  <si>
    <t>53700t/a电解液和高性能添加剂项目</t>
  </si>
  <si>
    <t>建设新能源关键材料试验和生产基地项目，多种高性能电解液添加剂、高性能锂电池电解液试验线和生产线及配套公用工程，项目达产后预计年产值达30亿元左右。</t>
  </si>
  <si>
    <t>独立法人公司名称（新源芯安科技（韶关）有限公司）已申报完成，营业执照已办理完成。</t>
  </si>
  <si>
    <t>市储备</t>
  </si>
  <si>
    <t>二、基础设施工程（11项）</t>
  </si>
  <si>
    <t>乳源经济开发区新材料产业园污水处理工程</t>
  </si>
  <si>
    <t>园区废水综合处理系统处理规模7700立方米/天。总用地面积67.5亩，其中污水处理厂占地面积24.25亩，护坡占地面积32.55亩，调节池用地面积10.63亩，在南水河两岸建设十一座泵站，并配套建设输送管路等。</t>
  </si>
  <si>
    <t>1.边坡工程完成99.2%；
2.厂区部分（含调节池）建筑完成89%，设备安装完成60%；
3.一企一管工程完成95%（其中管网部分基本完成，设备及电气部分完成60%）。</t>
  </si>
  <si>
    <t>1.项目因工艺变更，将含盐废水处理工艺由芬顿改为电催化，现正进行设备生产，预计11月中旬安装完成。低盐废水10月底可进行工艺调试；
2.边坡工程及部分构筑物下部石方较坚硬，凿岩机破除效率较低，对工程进度影响较大。目前改用静力膨胀爆破方式，加快石方破除效率。</t>
  </si>
  <si>
    <t>督促施工方加快施工进度，按新的施工调整方案计划，务必于10月底前完工并投入运营。</t>
  </si>
  <si>
    <t>县新区管委会</t>
  </si>
  <si>
    <t>乳源瑶族自治县县域垃圾焚烧处理设施建设项目</t>
  </si>
  <si>
    <t>建设规模：建设1座占地面积约50亩的废弃物综合处置中心，建设焚烧炉及其配套辅机设备2套和水热裂解制有机肥系统设备1套；设计生活垃圾日处理量300t/d；新建设备厂房、存储库房、综合楼等构建筑物，并配套建设蒸汽管网。</t>
  </si>
  <si>
    <t>已完成环评评审(待批复）；目前正在进行勘察、设计工作。</t>
  </si>
  <si>
    <t>1.“三通一平”工作进度较慢，目前水、电、通信等工作尚未规划或建设，规划中的垃圾填埋场进场道路等级较低；
2.项目建设中蒸汽管线走向尚未确定，自来水、市政污水管网接入系统尚未规划、建设；
3.建设地块中农用地转建设用地审批没有完成，土地收储和供地工作正在报批，导致土地摘牌和建设用地规划许可及不动产权办证等工作滞后；
4.拟收购的建筑垃圾消纳场采用直接填埋的方式不符合建筑垃圾消纳场现场条件和建设标准，无法通过环评、水土保持等专项论证，因此我公司将不予收购，并建议该消纳场重新规划；
5.该项目投资较大，请求优先使用政府专项债券。</t>
  </si>
  <si>
    <t>正在进行勘察和初步设计工作，完成后进行施工图审图和预算编制及审核。</t>
  </si>
  <si>
    <t>县银源公司</t>
  </si>
  <si>
    <t>乳源瑶族自治县东湖小学西侧市政道路建设项目</t>
  </si>
  <si>
    <t>道路全长389.816米，红线宽30米。</t>
  </si>
  <si>
    <t>已调整完用地红线，报自然资源局，等待批复。</t>
  </si>
  <si>
    <t>用地问题未解决。</t>
  </si>
  <si>
    <t>根据调整后的用地红线重新调整施工图。</t>
  </si>
  <si>
    <t>县住建管理局</t>
  </si>
  <si>
    <t>肖俊青</t>
  </si>
  <si>
    <t>乳源瑶族自治县牛尾岭至大东公路新建工程</t>
  </si>
  <si>
    <t>按三级公路技术标准，建设3.82公里。</t>
  </si>
  <si>
    <t>2023-2023</t>
  </si>
  <si>
    <t>项目前期工作已完成施工图设计已审手批，已启动招标工作，计划9月26日开招。</t>
  </si>
  <si>
    <t>项目涉及用地、用林指标需要解决。</t>
  </si>
  <si>
    <t>推动项目前期征求工作，项目招标后与中标单位合同签定和施工单位进场。</t>
  </si>
  <si>
    <t>地方公路事务中心</t>
  </si>
  <si>
    <t>禤继文</t>
  </si>
  <si>
    <t>南岭1号公路省道S249线大桥至桂头公路路面改造工程</t>
  </si>
  <si>
    <t>54公里路面改造提升工程。</t>
  </si>
  <si>
    <t>项目全长54公里路面提升，2023年5月已完成投资4200万元。</t>
  </si>
  <si>
    <t>项目上级申请2022年补助资金4000万元未到位，已与市交通运输局协调相关省级补助资金事宜，省级补助资金还没有到位。</t>
  </si>
  <si>
    <t>项目申请国省道“十四五”中期调，并向省交通运输厅继续争取未到位补助资金。</t>
  </si>
  <si>
    <t>王  东</t>
  </si>
  <si>
    <t>乳源瑶族自治县2022年“龙舟水”水利工程水毁设施应急修复工程</t>
  </si>
  <si>
    <t>应急抢险修复全县山塘16处，水库3处，道路3处，渠道13处，堤防43处，陂头13处，挡土墙6处，饮水设施11处，排洪沟11处，共计119处。</t>
  </si>
  <si>
    <t>2022年重点水毁基础设施修复工程第一期10宗已完成；2023年已完成6宗应急抢险修复工程。新开工7宗水毁水利设施修复工程已完成70%。</t>
  </si>
  <si>
    <t>应急抢险修复工程涉及到每个乡镇，面广，工程量大。项目后续缺乏资金，本年下达资金仅1100万元，考虑将部分项目交给相关乡镇实施。</t>
  </si>
  <si>
    <t>正在实施的水毁工程抓住天气有利情况加快施工进度。正在谋划的工程尽快完成立项并进场施工。
正在积极争取资金实施项目。</t>
  </si>
  <si>
    <t>县水务局</t>
  </si>
  <si>
    <t>陈小可</t>
  </si>
  <si>
    <t>泉水大坝坝后脱水河段生态保护工程</t>
  </si>
  <si>
    <t>从左岸新开挖约400米长引水隧洞，在泉水大坝二道坝附近经消能设施消能后，按县主管部门核定生态流量1.289立方米/秒不间断泄放生态用水，以此达到修复泉水大坝坝后至仙水泉电站大坝间约2公里脱水河段生态。</t>
  </si>
  <si>
    <t>目前已开工建设，正在进行隧洞开挖。</t>
  </si>
  <si>
    <t>涉及生态保护红线用地问题较难解决。</t>
  </si>
  <si>
    <t>因泉水水电站被列为退出类电站，正在进行难以替代论证，计划11月底完成，转为整改类电站后进行用地预审申请。</t>
  </si>
  <si>
    <t>大桥镇、桂头镇污水处理厂提标改造建设项目</t>
  </si>
  <si>
    <t>1.对原有粗格栅、沉砂池、生化系统填料、曝气系统，二沉池刮吸泥机等设备设施进行提升；2.对原有水解池布局进行改造，同时增设一体化生化池一组；3.增设以“混凝沉淀+连续性流砂过滤+消毒”为主体三级处理工艺；4.新建中控室，并对全厂设备设施进行自动化改造；5.对厂区大门、绿化、围墙等附属设施进行提升。</t>
  </si>
  <si>
    <t>大桥镇、桂头镇污水处理厂提标改造目前已在广东省公共资源交易平台公开招投标。</t>
  </si>
  <si>
    <t>按计划推进开标工作和合同签订等事宜。</t>
  </si>
  <si>
    <t>国道G323线乳源上围至沙坪段改建工程</t>
  </si>
  <si>
    <t>本项目全长37.5公里，全线采用二级公路技术标准，设计速度为40公里/小时，水泥混凝土路面。</t>
  </si>
  <si>
    <t>2019-2024</t>
  </si>
  <si>
    <t>1.第一标段：总量完成75.6%，路基完成 91%、路面72%、桥涵67.5%；
2.第二标段：已于2022年12月完工并完成交工验收；
3.项目正在按照省、市要求进行违法用地整改，根据市自然资源局2023年6月12日发出《行政处罚决定书》（编号：韶自然资执法〔2023〕2号），共计需罚款人民币31904.52万元，违法用地罚没款已于2023年6月15日缴纳。该项目1-9月完成投资含已缴交的罚款31904.52万元。</t>
  </si>
  <si>
    <t>用地报批问题：该项目用地报批2023年8月31日按照省自然资源厅补正清单的要求完成相关材料补正工作报至省自然资源厅，省自然资源厅于9月4日审核后要求再次补充相关说明材料，9月5日我市按要求补充完善并再次上报省自然资源厅审核。9月18日，省自然资源厅就项目符合生态保护红线内允许有限人为活动论证报告征求省交通运输厅、省林业局和省生态环境局意见，9月22日，省自然资源厅已收集齐三家单位意见。待省自然资源厅报省政府出具该项目符合生态保护红线内允许有限人为活动的认定意见后，再报自然资源部审批。</t>
  </si>
  <si>
    <t>用地报批问题：请市自然资源局协调省自然资源厅加快报请省政府出具该项目项目符合生态保护红线内允许有限人为活动的认定意见后，及时上报自然资源部审批。</t>
  </si>
  <si>
    <t>乳源公路事务中心</t>
  </si>
  <si>
    <t>乳源瑶族自治县农村生活污水治理和设施提升改造项目</t>
  </si>
  <si>
    <t>进行镇级污水处理厂周边农村生活污水治理，以及已建成农村生活污水处理设施提升改造和运营维护。</t>
  </si>
  <si>
    <t>1.一六镇5个村委10个自然村、乳城镇5个村委16个自然村农村污水治理项目。乳城镇全镇已完成总工程量91.8%，共和村委已完成总工程量的92%，岭溪村委已完成总工程量的90%，鲜明村委已完成总工程量的98%，新兴村委已完成总工程量的80%，大东村委已完成总工程量的99%；一六镇全镇已完成总工程量71%，其中新大村片区新增杨屋村，新大村村委完成总工程量72%，乐群村委完成总工程量97%，西岸村委已完工，东粉村委新增石龙岗村，东粉村委完成总工程量86%；                                         2.乳城镇等8个镇48个村委会196个自然村为期一年日常运营维护。由各属地镇作为业主完成项目建设，目前均已开工，总工程进度62%，各镇正提交第二笔服务费3.东坪镇3个村委4个自然村、大桥镇2个村委3个自然村提升改造。东坪镇人民政府，该项目于4月17日开工，全镇已完成总工程量75%，目前斜岭、单板坑村已基本完工，金银坳村施工进度约50%；大寮下村施工进度约30%；大坑村准备进场施工；大桥镇人民政府，该项目于5月10日开工，截至目前完成工程建设的95%。</t>
  </si>
  <si>
    <t>1.一六镇5个村委10个自然村、乳城镇5个村委16个自然村农村污水治理项目。一六镇加快进行全面施工；乳城镇按计划推进工程建设；
2.乳城镇等8个镇48个村委会196个自然村为期一年日常运营维护：持续开展运营维护，确保运维项目正常运作；
3.东坪镇3个村委4个自然村、大桥镇2个村委3个自然村提升改造。加快项目施工建设及资金支付进度。</t>
  </si>
  <si>
    <t>生态环境局乳源分局</t>
  </si>
  <si>
    <t>朱均玉</t>
  </si>
  <si>
    <t>乳源瑶族自治县武江乳源段治理工程</t>
  </si>
  <si>
    <t>工程建设内容为：治理河长 14.3km，新建堤防5.05km，新建护岸2.47km，新建箱涵2座，新建排水涵管 16 座，新建步级 21 处，界桩 58 个，三要素监测设备 3 套。</t>
  </si>
  <si>
    <t>停工中。</t>
  </si>
  <si>
    <t>第一期工程因征地和塘头电站蓄水发电问题停工。</t>
  </si>
  <si>
    <t>受汛期雨水情影响，未按计划放水施工，需度过汛期后继续开工。</t>
  </si>
  <si>
    <t>李加武</t>
  </si>
  <si>
    <t>三、能源发展（9项）</t>
  </si>
  <si>
    <t>乳源整县屋顶分布式光伏项目</t>
  </si>
  <si>
    <t>在全县机关、企事业单位、居民、企业屋顶建设光伏。</t>
  </si>
  <si>
    <t>已完成首批5MW项目建设，累计完成投资2570万元，二期10MW项目正在建设，截止9月预计完成1200万元投资。</t>
  </si>
  <si>
    <t>二期项目涉及部分学校，因目前非寒暑假，不具备施工条件。</t>
  </si>
  <si>
    <t>计划开展卫健系统屋顶光伏安装工作。</t>
  </si>
  <si>
    <t>县发改局</t>
  </si>
  <si>
    <t>天然气利用“县县通工程”乳源支线项目</t>
  </si>
  <si>
    <t>约35公里天然气管道建设。</t>
  </si>
  <si>
    <t>穿越高速工程已完工，阀室、末站已基本建成，正在开展围墙内土地硬化工作。穿越武江定向钻施工仍在进行。</t>
  </si>
  <si>
    <t>导向孔已完成，由于洗孔过程中在串珠型溶洞位置卡钻，经专家论证已调配辅助钻机开展随钻注浆进行溶洞区域地址改良，经测试效果未达到施工技术要求，现正在进行垂直注浆，待注浆完成后后进行扩孔施工；计划2023年11月底完成回拖。</t>
  </si>
  <si>
    <t>在专家组意见指导下，继续武江河穿越施工，计划11月底完工。</t>
  </si>
  <si>
    <t>东阳光屋顶光伏开发项目</t>
  </si>
  <si>
    <t>在东阳光集团建设屋顶光伏，预计建设3.2万千瓦屋顶光伏。</t>
  </si>
  <si>
    <t>目前园区内屋顶光伏安装主体工程已完成80%，正在开展化成箔厂区光伏安装工作。</t>
  </si>
  <si>
    <t>计划用东阳光园区内闲置用地开展光伏建设，需用林报批。</t>
  </si>
  <si>
    <t>加快专家认证，加快用林材料提交。</t>
  </si>
  <si>
    <t>刘仁平</t>
  </si>
  <si>
    <t>乳源县管道天然气管网系统及配套设施建设项目</t>
  </si>
  <si>
    <r>
      <t>门户站项目：乳源县管道天然气门户站及配套设施建设项目，位于乳源县一六镇东七村委乌</t>
    </r>
    <r>
      <rPr>
        <sz val="11"/>
        <color indexed="8"/>
        <rFont val="宋体"/>
        <family val="0"/>
      </rPr>
      <t>坵</t>
    </r>
    <r>
      <rPr>
        <sz val="11"/>
        <color indexed="8"/>
        <rFont val="仿宋_GB2312"/>
        <family val="3"/>
      </rPr>
      <t>塘村，计划投资5400万元，建设单位为粤北能源发展（乳源）有限公司；
管网一期：乳源县天然气利用工程中低压管网工程一期项目（乳源门户站至北环东路段）
管网二期：含乡镇及部分村委管网工程。</t>
    </r>
  </si>
  <si>
    <t>1.门户站目前已完成总工程量的84%，其中：
①辅助区单体部分已完成80%其中：土建部分90%，安装部分完成60%（综合调度中心、生产辅助用房、物资仓库、已完成主体结构部分、目前进入安装工程施工及装饰装修阶段）；
②附属部分已完成65%（已完成挡土墙、围墙施工，待LNG储罐进场安装完毕及土建部分脚手架拆除后，全面展开室外给排水管、电气、道路及绿化等附属工程施工）；
③生产区工艺部分已完成75%（工艺设备70%门站调压计量撬、气化站调压计量撬、空温式LNG气化器、水浴式气化器、复热器及增压器等主要设备已完成安装。
2.城燃一六至北环路中低压管网一期管线完成6.3公里，完成任务总量的92%；
3.管网二期项目施工预计9月28日前挂网招标。</t>
  </si>
  <si>
    <t>1.门站LNG储罐预计10月初运输进场安装。下一步将加快项目建设进度，争取在10月中旬完成设备安装调试工作，计划于10月底实现与国家管网的物理联通；
2.门户站南侧的坟地迁移已协商一致，待补偿款发放后即可施工；
3.城燃一六至北环路中低压管网一期项目加快剩余漏租地的租赁工作，立即开始施工作业，预计10月底可竣工管网项目。</t>
  </si>
  <si>
    <t>韶关乳源县高新技术开发区热电联产一期集中供热项目</t>
  </si>
  <si>
    <t>建设集中供热能源站1座，4台30吨蒸汽锅炉（天然气/生物质）及园区蒸汽管网等配套设施。</t>
  </si>
  <si>
    <t>县发改局、高新区管委会、一六镇</t>
  </si>
  <si>
    <t>源坤屋顶分布式光伏发电项目</t>
  </si>
  <si>
    <t>拟在9个乡镇建设容量为30MWP的居民屋顶分布式光伏发电站。</t>
  </si>
  <si>
    <t>正在开展乳城、桂头等镇屋顶光伏项目建设。</t>
  </si>
  <si>
    <t>加快和各镇屋顶光伏建设对接，加大屋顶光伏安装宣传，加快项目建设。</t>
  </si>
  <si>
    <t>许尔金</t>
  </si>
  <si>
    <t>穗发桂头渔光互补综合利用项目</t>
  </si>
  <si>
    <t>合理利用乳源瑶族自治县桂头镇合适地块（主要是坑塘水面）开发建设装机规模30MW的渔光互补综合利用项目。</t>
  </si>
  <si>
    <t>正在开展光伏支架安装建设，预计9月完成固投1500万元。</t>
  </si>
  <si>
    <t>加快光伏项目建设，力争12月底前竣工。</t>
  </si>
  <si>
    <t>县发改局、桂头镇</t>
  </si>
  <si>
    <t>穗发洛阳板长村地面分布式光伏林光互补综合利用项目</t>
  </si>
  <si>
    <t>本项目拟利用韶关市乳源瑶族自治县洛阳镇板长村及周边区域约31万平方米合规土地，建设总规模29MW的林光互补复合型光伏项目，采用“板上发电，板下种植”的方式建设运营，实现土地的立体化开发利用；本项目采用单晶高效组件，通过逆变器及箱变整流升压，从升压站或开关站并入并入公共电网，预计建成后每年将提供清洁电能3200万度。</t>
  </si>
  <si>
    <t>已完成用林资料报批修改，等待市林业局用林审批。</t>
  </si>
  <si>
    <t>受限于消纳限制，本年度用林获批后，仅能启动6MW规模光伏建设。</t>
  </si>
  <si>
    <t>加快用林审批协调，力争10月开工建设。</t>
  </si>
  <si>
    <t>县发改局、洛阳镇</t>
  </si>
  <si>
    <t>源舜乳城镇地面分布式光伏项目</t>
  </si>
  <si>
    <t>合理利用乳源瑶族自治县乳城镇合适地块（主要是坑塘水面）开发建设装机规模共约23MW的分布式光伏项目。</t>
  </si>
  <si>
    <t>暂无进展。</t>
  </si>
  <si>
    <t>坑坑水面流转协调较为困难。</t>
  </si>
  <si>
    <t>加快坑坑水面流转，加快项目建设。</t>
  </si>
  <si>
    <t>县发改局、乳城镇</t>
  </si>
  <si>
    <t>赵天聪</t>
  </si>
  <si>
    <t>四、乡村振兴建设（7项）</t>
  </si>
  <si>
    <t>乳源自治县垦造水田项目</t>
  </si>
  <si>
    <t>在石角塘村、七星墩村、小江村等垦造水田约805亩。</t>
  </si>
  <si>
    <t>1.2022年度韶关市乳源瑶族自治县大桥镇石角塘村垦造水田项目施工进度：目前项目区目前沟渠总长约为4345米，基础开挖已完成约4232米，铺设碎石垫层约3977米，浇筑砼底板约3847米，侧墙已完成浇筑约3647米，新修田间道总长2598米，已完成路面浇筑1732米，项目总体施工进度约96%；               2.2022年度韶关市乳源瑶族自治县桂头镇七星墩村、小江村垦造水田项目初步分户测量还在开展中，目前已完成七星墩村约192亩、小江村约40亩的面积测量。</t>
  </si>
  <si>
    <t>桂头镇七星墩村、小江村垦造水田项目分户测量土地确权工作村民不配合到现场测量，分户测量总体进度严重缓慢。</t>
  </si>
  <si>
    <t>1.大桥镇石角塘村垦造水田项目工地加快施工进度，争取早日进入验收阶段；                        2.桂头镇政府及当地村委加强与村民沟通联系，推进项目测绘单位实施分户测量工作。</t>
  </si>
  <si>
    <t>谢向军</t>
  </si>
  <si>
    <t>乳源县人居环境综合整治和乡村振兴建设项目</t>
  </si>
  <si>
    <t>农村人居环境综合整治、村内道路硬底化，驻镇帮镇扶村基础设施等。</t>
  </si>
  <si>
    <t>2023年计划完成50公里以上村内道路硬底化建设，设计和造价等前期工作已完成，完成设计总长度约53公里，下达各镇建设任务约50.4公里，4月初陆续动工，截至目前村内道路硬底化建设项目施工总进度95%，完成长度约47.8公里,其中乳城、一六、游溪和必背4个镇项目已完工。</t>
  </si>
  <si>
    <t>要求各镇加强进度监督，保障工程质量，按时完成建设任务。</t>
  </si>
  <si>
    <t>县农业农村局</t>
  </si>
  <si>
    <t>2021年万科乡村振兴项目</t>
  </si>
  <si>
    <t>建设绿道、广场、道路等基础设施。</t>
  </si>
  <si>
    <t>项目总进度约92%，其中：
1.乳桂绿道：总进度100%；
2.新街水碧道：进度100%；
3.驿站建设方面：亚锡坪驿站、一六驿站、双桥驿站均已建设完成；
4.学校建设：桂头中心小学和杨溪小学均已建设完成并移交使用，柳坑小学建设进度69%；
5.瑶客共生主题区：前广场已建设完成并移交给游溪镇，目前正在由运营单位使用，后广场建设进度约100%，排屋酒店建设进度85%；
6.桂头湿地公园及驿站：总进度100%，正在办理移交手续；
7.必背八景：总进度100%；
8.必背至大村三公里道路：总进度100%；
9.一六镇迎宾大道白改黑路面：进度100%；
10.党群服务中心：总进度约92%；
11.必背镇大村三纵三横：总进度80%；
12.必背大村改造：总进度60%；
13.侯安都纪念馆：停车场修缮已完成100%，纪念馆修缮进度91%。</t>
  </si>
  <si>
    <t>主动对接，做好服务，明确专人负责，及时协调解决在项目建设过程中遇到的困难和问题，加快施工进度。</t>
  </si>
  <si>
    <t>2023年度韶关市乳源瑶族自治县高标准农田建设项目</t>
  </si>
  <si>
    <t>项目建设规模面积14000亩。建设内容主要包括农田基础设施建设工程（包含田块整治工程、灌溉与排水工程、田间道路工程和其他工程）、农田地力提升工程、科技推广措施等三个方面。</t>
  </si>
  <si>
    <t>项目已完成设计报告编制和审批，已通过县政府常务会、县委常委会议审议，正在开展招投标工作。</t>
  </si>
  <si>
    <t>招投标时间较长，落后于上级有关部门要求的时间节点。</t>
  </si>
  <si>
    <t>加紧督促指导相关乡镇完成项目前期工作，紧扣各环节连接，加快推进项目实施，争取按照上级要求时间节点完成建设任务。</t>
  </si>
  <si>
    <t>杨贤冰</t>
  </si>
  <si>
    <t>乳源瑶族自治县“千年古道·百里瑶乡振兴工程”建设项目</t>
  </si>
  <si>
    <t>构建现代乡村产业体系、发展现代农业绿色产业、推进9个美丽宜居村和15个干净整洁村基础设施建设、水库安全运行配套设施及河道清淤；推进垦造水田308.75亩、建设高标准农田15500亩、补充耕地等农田建设及管护、农村道路建设、城乡环境整治、应急设施建设、镇村“三线”整治等。该项目收益主要来源于广告牌出租收入、基地及站点出租收入。</t>
  </si>
  <si>
    <t>2021-2025</t>
  </si>
  <si>
    <t>【人居环境整治子项目】1.对15个自然村开展进一步整治提升，重点进行农房微改造、绿化美化建设、基础设施提升等工作，目前村庄整治项目建设总进度约95.2%，目前已完成建设有10个村。2.推进美丽乡村风貌带建设。2023年大力推进南岭画廊美丽乡村风貌带建设工作，共涉及石角塘、红星、大桥、柯树下和红光等5个行政村，目前施工进度约86%；乳桂走廊美丽乡村风貌带提升项目共涉及乳城、一六、游溪、桂头等4个镇，该项目于7月底完成工程设计且陆续进场施工，目前已基本完工。
【禾花鲤“乳源1号”繁育推基地基础设施建设项目（第一期）】项目已完成项目工程勘测、设计、全过程造价控制、监理服务的采购，目前一六镇基地已开工建设，工程完成90%,乳城镇基地已招标，完成工程建设的100%，东坪镇龙源基地已完成项目的90%，东坪镇宏闰基地已开工建设，工程进度90%，大桥镇金亮基地、红星基地已招标，完成工程100%进度建设。
【2022年高标准农田建设子项目】高标项目已完成实施和复核工作，正在准备进行县级初验收工作。</t>
  </si>
  <si>
    <t xml:space="preserve">
【2022年高标准农田建设子项目】施工单位资料整理比较慢。</t>
  </si>
  <si>
    <t>【人居环境整治子项目】加强督导，确保工程质量，加快施工进度，要求各相关镇定期报送施工进度，其中乳桂走廊乡村示范带沿线工程项目要在丰收节前竣工并清理好现场，为丰收节顺利召开提供保障。
【禾花鲤“乳源1号”繁育推基地基础设施建设项目（第一期）】加快工程实施的进度，做好项目的验收和绩效评价工作。
【2022年高标准农田建设子项目】督促参建单位加快完善资料，尽快完成县级初验。尽量按照上级部门时间节点完成竣工验收。</t>
  </si>
  <si>
    <t>乳源县益豚生猪养殖场项目</t>
  </si>
  <si>
    <t>项目位于乳城镇新兴村委会叶屋村。该养殖场占地面积约550亩，年养殖规模母猪1万头，肉猪出栏20万头。</t>
  </si>
  <si>
    <t>目前已完成引种，正常运营。</t>
  </si>
  <si>
    <t>满负荷生产，加大公司+农户合作。</t>
  </si>
  <si>
    <t>乳源乡村振兴产品集散中心建设项目</t>
  </si>
  <si>
    <t>项目拟租用云门山世界瑶乡商业街组团3第一、二层22间商铺进行装修改造建设，总面积为2501.75平方米，总投资概算约1500多万元。一层拟装修建设“云瑶珍宝”产品集散中心，目标是装修打造成集全县优质农副产品、瑶族刺绣（服饰）等非遗产品及乳源彩石等特色产品于一体的产品展销一条街，内容包括装修建设农副产品展厅、主题邮局、非遗体验馆、乡村振兴成果展示厅等功能区。二层拟配套装修建设“云瑶‘数’递”电子商务公共服务平台，目标是服务产品集散中心，依托国家电子商务进农村综合示范项目，建设全县一站式、全流程电商服务机构。内容包括装修建设服务大厅运营中心、品牌推广与产品展示区、公共孵化区、培训区等功能区。</t>
  </si>
  <si>
    <t>项目经县政府常务会议、县委常委会会议审议通过，目前已由乳城镇作为业主进行立项。</t>
  </si>
  <si>
    <t>项目资金存在缺口，目前仅安排专项资金400万元。</t>
  </si>
  <si>
    <t>1.以乳城镇为业主进行招标建设；2.积极争取资金，推动项目顺利建成发挥效益。</t>
  </si>
  <si>
    <t>五、社会民生事业（12项）</t>
  </si>
  <si>
    <t>乳源瑶族自治县化工产业园特勤消防站建设项目</t>
  </si>
  <si>
    <t>该项目总用地面积约为33666.32平方米（50.5亩），建筑面积为11947.88平方米，建设项目实施内容包括：新建消防救援大队指挥中心楼、消防救援站执勤楼、饭堂、训练塔、综合体能训练馆、指战员备勤公寓、配套值班室、沥青跑道、200m田径场、模拟训练设施及场所、大门、围墙、挡土墙等基础设施工程项目等。</t>
  </si>
  <si>
    <t>1.项目由县消防救援大队委托县政府投资建设项目代建中心实施，前期已完成方案设计、可行性研究报告招标，方案设计已通过三方比选，中标方为广东华鼎新维设计工程有限公司，全过程造价咨询服务通过招标，中标方为广东至衡工程管理有限公司，该项目已经上报县建委会讨论通过，经乳源瑶族自治县消防救援大队党委会议讨论，已经提请支队党委批准实施乳源瑶族自治县化工产业园特勤消防站建设项目并通过；
2.县发改局已批准化工产业园特勤消防站项目立项审批，大队已取得林木采伐许可证。5月29日，县代建中心已完成勘查、初步设计招标工作，中标单位为韶关市建筑设计院有限公司，现大队正和该公司沟通深化设计。场地内国防光缆和四大运营商网线、高压电线开发区已完成迁改。乳城镇已完成场地内林地清表工作；
3.土方平整工程项目已过县常务会议和县委常委会，县代建中心已完成项目招标工作，中标单位为韶关市山城水都建筑工程有限公司。土方平整项目工程监理已完成招标，中标单位为广东省粤能公司。土方平整工作正加快进行中，同步进行用地审批报批，现场勘察，并由韶关市建筑设计院有限公司做专业设计。</t>
  </si>
  <si>
    <t>1.现已处理完违法用地，已经开始办理用地审批事宜；
2.因土方平整工作尚未完成，勘察人员无法进场，需等土方平整完毕才能进行勘察，在做专业设计。</t>
  </si>
  <si>
    <t>1.和自然资源局沟通办理用地审批和用地调规事宜；
2.办理完违法用地后，土方继续开挖，同步进行用地审批和土方平整工程。</t>
  </si>
  <si>
    <t>县消防大队</t>
  </si>
  <si>
    <t>乳源瑶族自治县少数民族发展资金项目</t>
  </si>
  <si>
    <t>着力推进4个乡村振兴示范带连片打造建设，大力发展乡村振兴产业，提升打造少数民族特色村寨，补齐少数民族村庄及迁移点基础设施建设。</t>
  </si>
  <si>
    <t>2023—2024</t>
  </si>
  <si>
    <t>2023年少数民族资金项目共11个.目前在施工中的有7个，项目工程完成进度的世界过山瑶祖居地文旅振兴建设项目90%、游溪镇瑶族迁移点深庄村整村推进建设项目70%、岭南民族特色文旅廊道-环南水湖乡村振兴示范带90%、一六镇瑶汉融合共建示范点项目90%、瑶医瑶药、瑶族非遗文创特色街区（瑶街）公共服务提升和氛围营造项目90%、岭南民族特色文旅廊道-乳桂经济走廊乡村振兴示范带30%，3个调整项目中有部分项目已施工，1个项目在项目调整谋划中。</t>
  </si>
  <si>
    <t>一个项目调整谋划中，时间紧，存在谋划符合条件项目难度高。</t>
  </si>
  <si>
    <t>加快项目的实施进度，尽快谋划好调整的项目，以确保资金能在当年内支出使用。</t>
  </si>
  <si>
    <t>县委统战部
（民宗局）</t>
  </si>
  <si>
    <t>乳源瑶族自治县一六镇农贸市场建设工程</t>
  </si>
  <si>
    <t>1.建设一六镇农贸市场，面积共计1800平方米。
2.建设一六镇农贸市场市场综合楼，楼体共3层，建筑面积4000平方米。
3.建设农贸市场多工能停车棚1100平方米。
4.建设一六镇电商综合服务中心，三层总面积690平方米。</t>
  </si>
  <si>
    <t>1.目前该项目总体已完成，正进行竣工前的验收准备；
2.对整个项目进行收尾工作。</t>
  </si>
  <si>
    <t>预计10月份完成总体竣工验收工作。</t>
  </si>
  <si>
    <t>县明源公司</t>
  </si>
  <si>
    <t>中等职业技术学校扩容提升工程</t>
  </si>
  <si>
    <t>新建教学楼6层，共计4000平方米。含20 间标准教室。共计20间，提供900个学位；新建学生宿舍楼 6层，3000平方米。每层11间标准，共计55间宿舍，提供 440 个床位。新建第二学生饭堂，（一、二、三楼学生饭堂，四楼烹饪培训中心，五楼烘焙培训中心）。</t>
  </si>
  <si>
    <t>项目已完工。</t>
  </si>
  <si>
    <t>县教育局</t>
  </si>
  <si>
    <t>东湖小学项目</t>
  </si>
  <si>
    <t>新建教学楼、综合楼、行政办公楼等约26000平方米及其他相关配套设施（值班室、配电房、运动场地、绿化、排水等），拟设置48个班，提供城区公办学位约2000个。</t>
  </si>
  <si>
    <t>1.场地回填50%；
2.右院基坑土方开挖完成95%；
3.右院基础抗浮锚杆施工完成70%；
4.右院基础底板垫层施工完成60%；
5.右院基础承台开挖完成80%。</t>
  </si>
  <si>
    <t>左院基础变更为桩基础后，场地需土方回填后才能施工，但土方回填缓慢，影响桩基施工。</t>
  </si>
  <si>
    <t>解决土方问题。</t>
  </si>
  <si>
    <t>东升府</t>
  </si>
  <si>
    <t>该项目占地面积7800平方米，总建筑面积4.3万平方米，计划建设251套住房，车位比例约1:1。计划在2023年12月开始销售，预计在2024年4月交楼。</t>
  </si>
  <si>
    <t>主体结构到21层、室内砌筑到16层，室内抹灰到11层。</t>
  </si>
  <si>
    <t>全力抓紧施工进度，加强营销。</t>
  </si>
  <si>
    <t>刘俊斌</t>
  </si>
  <si>
    <t>乳源瑶族自治县自来水城乡供水一体化提升工程</t>
  </si>
  <si>
    <t>1.桂头水厂新建DN600自来水供水管道至乳源县城，提升沿途桂头镇、一六镇、游溪镇、重阳镇及乳桂经济带供水能力；2.沿途建设一座提升泵站，闲时将统一提升沿途高地势供水压力，并且将乳源水厂及桂头水厂实现供水连通。</t>
  </si>
  <si>
    <t>本年专项债券5000万元，已支付4896万元。</t>
  </si>
  <si>
    <t>预计十月初完成支付。</t>
  </si>
  <si>
    <t>乳源碧桂园星樾项目</t>
  </si>
  <si>
    <t>项目规划总用地面积51684.55平方米，总建筑面积约15万平方米。主要建设住宅、商业、物业管理用房、地下车库、配套道路等。</t>
  </si>
  <si>
    <t>1.乳源乳城碧桂园项目1#已达竣工状态，待办理竣工备案；
2.2#-4#、7#-8#室内装修完成，室内水电安装完成50%；
3.5#、6#结构封顶完成，粗装修完成。</t>
  </si>
  <si>
    <t>1.碧桂园星越花园高压线南鹰线需尽快迁改，已影响二标段开发建设；                  2.碧桂园星越花园项目配建市政路还有近10亩水田报批，另外市政路范围还有几户征地未处理完，影响二标段交楼及市政路动工。</t>
  </si>
  <si>
    <t>四季·桐悦项目</t>
  </si>
  <si>
    <t>项目总建筑面积114296.27平方米，建设9栋22层、12栋2层住宅楼和沿街一层商业裙楼以及配建幼儿园，其中住宅建筑面积89292.96平方米，商业建筑面积517.23平方米，幼儿园建筑面积1281.5平方米，养老服务用房400平方米。</t>
  </si>
  <si>
    <t>A2、A3栋排栅已全部拆除；电梯安装完成；阳台栏杆安装完成；水电、弱电、监控、防火门、消防设施正在安装中。A4栋排栅已拆除至12楼；电梯安装中；阳台栏杆安装完成；水电、弱电、监控、防火门、消防设施正在安装中。</t>
  </si>
  <si>
    <t>全力抓紧施工进度，按预期完成施工建设，按时保交楼。</t>
  </si>
  <si>
    <t>乳源瑶族自治县人民医院感染性疾病诊治中心建设项目</t>
  </si>
  <si>
    <t>1.建设1栋4层，建筑面积5000平方米感染性疾病诊治中心；2.设备设施购置。</t>
  </si>
  <si>
    <t>1.土建部分：累计完成投资约650万元，累计支付项目资金926.39万元（含工程预计款工程其他费用）。完成了基础、承台、地梁及8-14轴四层梁板混凝土浇捣，正进行1-8轴三层钢筋绑扎及人货梯安装；
2.设备设施部分：采购总金额为2014万元，目前已经完成16排CT、高配彩超、床边彩超、DR等设备的采购，合计采购金额为：2014万元，设备购置已经支付1655.12万元。</t>
  </si>
  <si>
    <t>督促施工单位抓好安全生产，加快项目进度，力争在项目施工计划施工期内完成工程建设并投入使用。</t>
  </si>
  <si>
    <t>县卫生健康局</t>
  </si>
  <si>
    <t>乳源瑶族自治县卫生防疫补短板建设项目</t>
  </si>
  <si>
    <t>县域卫生系统防疫、医疗废水处理等基础设施建设及相关设备购置；医共体信息化建设项目；韶关丹霞机场服务保障医院综合服务能力升级改造项目；县域卫生系统医疗救治能力、公共卫生服务能力提升等。
1.乳源县域防疫及配套基础设施建设。完善医疗机构业务用房建设改造，避免或减少交叉感染。补齐公共卫生、防控救治能力建设、直属医疗单位基建改造建设和其他设施建设及设施设备、医疗设备购置等；
2.大布镇医疗设施改造及服务能力提升。拟新建一栋六层公共卫生大楼，总建筑面积约2040平方，同时配套相关设备设施；
3.韶关丹霞机场服务保障医院综合服务能力升级改造项目。桂头中心卫生院参照综合医院基本科室设置升级改造，购置配套设备设施并完善附属基础设施建设（配电房、道路、绿化等）；
4.乳源瑶族自治县医共体大健康信息化平台建设项目。高效整合利用全县检验、影像、信息、消毒供应等资源，整合优化基层医疗机构资源，形成责任管理效益共同体，实现人财物事统一管理，实现诊疗信息互联互通；
5.县公共卫生服务中心项目。拟对县人民医院旧址进行改造并配套完善相关设施，整合作为县公共卫生服务中心（拟预留高标准体检康养中心发展空间；慢病站、乳城镇卫生院等医疗卫生机构进驻）。</t>
  </si>
  <si>
    <t>1.县级公立医院医疗救治扩容储备项目已完成购置453.2万元，目前已全部完成并投入使用；
2.县域内各类医疗设备购置正在开展前期工作。</t>
  </si>
  <si>
    <t>加快前期工作开展。</t>
  </si>
  <si>
    <t>乳源瑶族自治县人民医院择址新建项目（一期）后续配套工程</t>
  </si>
  <si>
    <t>医院门楼、排洪渠、院内道路、绿化、各科室医疗专业设备设施及通用设备设施购置等。项目建设门楼及救护车库约500平方米、排洪渠建设1100米，总投资约8583万元。</t>
  </si>
  <si>
    <t>1.土建安装：项目于2023年5月20日正式开工建设，现已完成摩托车停车场混凝土浇捣，救护车库基础承台、首层柱混凝土浇捣，门诊楼前停车场及门楼场地平整、室外绿化区场地杂草清理等工作，正进行室外亮化工程管线铺设及救护车库屋面模板安装等工作；
2.设备设施购置：目前已全部完成后续配套设备设施招标采购任务并完成安装投入使用。</t>
  </si>
  <si>
    <t>涉及门楼、门前广场建设的8亩建设用地未完成用地性质调整，无法进行施工。</t>
  </si>
  <si>
    <t>抓紧时间协调完成项目用地以静制动调整，进行项目施工。</t>
  </si>
  <si>
    <t>邱  波</t>
  </si>
  <si>
    <t>六、文化旅游建设（7项）</t>
  </si>
  <si>
    <t>腊岭岭头村宿美·稻民宿旅游综合项目</t>
  </si>
  <si>
    <t>4个组团民宿+25亩度假酒店+商业综合区域。</t>
  </si>
  <si>
    <t xml:space="preserve"> 
1.二期规划修改完成，已继续动工；
2.三期项目A栋已开始试营业，B栋拟于10月开业。</t>
  </si>
  <si>
    <t>二期项目变压器迁移问题。</t>
  </si>
  <si>
    <t>三期项目做好开业工作。</t>
  </si>
  <si>
    <t>县文广旅体局</t>
  </si>
  <si>
    <t>林昌卫</t>
  </si>
  <si>
    <t>洛阳镇东平山正觉禅寺恢复重建项目</t>
  </si>
  <si>
    <t>项目位于洛阳镇白竹村东平山，新建寺庙、大雄宝殿、停车场等，建筑面积78124.24平方米，占地面积114667.24平方米。</t>
  </si>
  <si>
    <t>1.中心礼佛区基座层主体结构95%；
2.14#天王殿及钟鼓楼主体完成85%；
3.中心礼佛区东西配殿仿古建筑主体完成65%。</t>
  </si>
  <si>
    <t>1.中心礼佛区基座层主体结构100%；
2.14#天王殿及钟鼓楼主体完成95%；
3.中心礼佛区东西配殿仿古建筑主体完成75%；
4.大雄宝殿结构主体完成15%。</t>
  </si>
  <si>
    <t>乳源领航商业城项目</t>
  </si>
  <si>
    <t>占地约36亩，总建筑面积约30000平米，项目依托韶关机场交通枢纽及桂头镇得天独厚的区位优势，建成集旅游集散、特色农土特产、服装鞋帽交易，吃喝玩乐购为一体的瑶族特色风情商业城。</t>
  </si>
  <si>
    <t>桂头镇</t>
  </si>
  <si>
    <t>吴衍雄</t>
  </si>
  <si>
    <t>云门·5季文旅项目</t>
  </si>
  <si>
    <t>占地面积200公顷，建筑面积70万平方米。建设瑶族文化特色小镇、高端品牌度假酒店；创建田园综合体等，主要内容：建设瑶族文化风情景观区、品牌度假酒店区、高端民宿度假区、度假商业区、农事体验区、花海体验区、茶园体验区、农业产业综合体试验基地等。</t>
  </si>
  <si>
    <t>2020-2028</t>
  </si>
  <si>
    <t xml:space="preserve">1.活动中心A/B已完成室内装修90%,酒店主楼已完成并投入使用；                                                 
2.项目绿化铺设已完成。                            </t>
  </si>
  <si>
    <t xml:space="preserve">1.快活林地块进场路问题；               
2.快活林地块内的养猪场待征拆。                                                                                </t>
  </si>
  <si>
    <t xml:space="preserve">1.继续与政府部门沟通快活林地块进场道路最终实施方案；
2.快活林地块106.22亩待摘牌。
3.5季·云起全区域营业。                                  </t>
  </si>
  <si>
    <t>陈小可、
李智军</t>
  </si>
  <si>
    <t>蓝山源旅游区</t>
  </si>
  <si>
    <t>1.建设巴厘岛风格的连排公寓2.修建集瀑布公园、溶洞区、森林氧吧和环湖栈道于一体的野郊公园3.建设集亲子游玩、农特产品展销、开心农场于一体的农副产品基地，丰富旅游新业态。</t>
  </si>
  <si>
    <t>2019-2025</t>
  </si>
  <si>
    <t>1.12和13栋公寓进入外墙装修和水电安装；
2.园林图纸完成，新增4亩园林栈道和露营基地改造。</t>
  </si>
  <si>
    <t>景区游客服务中心用地调规手续待省里批复。</t>
  </si>
  <si>
    <t>进行室内装修和园林施工。</t>
  </si>
  <si>
    <t>粤北农特产品电商物流商贸城乳源瑶街瑶医、瑶药体验馆</t>
  </si>
  <si>
    <t>建设有包括但不限于瑶医瑶药体验馆、瑶药加工展示区、非遗传承展示区、文旅产品孵化中心、民宿客栈等。</t>
  </si>
  <si>
    <t>项目施工持续进行，已完成29栋-41栋、54栋-60栋主体建筑建设，42栋-53栋正在进行永久性工程地基建设。</t>
  </si>
  <si>
    <t>持续跟进施工进度。</t>
  </si>
  <si>
    <t>乳城镇</t>
  </si>
  <si>
    <t>云山谷酒店项目</t>
  </si>
  <si>
    <t>项目总用地约100亩，规划主要建设内容包括酒店接待大堂、特色客房，高端独立客房，温泉区（瑶浴区），酒店溪流及后山景观区、酒店停车场及后勤服务用房，配套农特产店，康养中心，小酒馆、KTV包厢、健身房等。</t>
  </si>
  <si>
    <t>2023-2027</t>
  </si>
  <si>
    <t>新建</t>
  </si>
  <si>
    <t>已完成一期项目征地工作，正在进行征地款发放。</t>
  </si>
  <si>
    <t>国土空间规划未调规，无法进行下一步工作。</t>
  </si>
  <si>
    <t>与县自然资源局沟通，待市批复县国土空间规划后进行项目调规申请。</t>
  </si>
  <si>
    <t>东坪镇</t>
  </si>
  <si>
    <t>林昌卫、杨贤冰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</si>
</sst>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2">
    <font>
      <sz val="12"/>
      <name val="宋体"/>
      <family val="0"/>
    </font>
    <font>
      <sz val="11"/>
      <name val="宋体"/>
      <family val="0"/>
    </font>
    <font>
      <b/>
      <sz val="12"/>
      <name val="宋体"/>
      <family val="0"/>
    </font>
    <font>
      <sz val="11"/>
      <name val="仿宋"/>
      <family val="3"/>
    </font>
    <font>
      <sz val="16"/>
      <name val="黑体"/>
      <family val="3"/>
    </font>
    <font>
      <sz val="22"/>
      <name val="方正小标宋简体"/>
      <family val="4"/>
    </font>
    <font>
      <sz val="11"/>
      <name val="仿宋_GB2312"/>
      <family val="3"/>
    </font>
    <font>
      <b/>
      <sz val="11"/>
      <name val="仿宋_GB2312"/>
      <family val="3"/>
    </font>
    <font>
      <b/>
      <sz val="11"/>
      <name val="仿宋"/>
      <family val="3"/>
    </font>
    <font>
      <sz val="11"/>
      <color indexed="8"/>
      <name val="仿宋_GB2312"/>
      <family val="3"/>
    </font>
    <font>
      <sz val="9"/>
      <color indexed="8"/>
      <name val="仿宋_GB2312"/>
      <family val="3"/>
    </font>
    <font>
      <b/>
      <sz val="11"/>
      <color indexed="8"/>
      <name val="仿宋_GB2312"/>
      <family val="3"/>
    </font>
    <font>
      <sz val="7"/>
      <name val="仿宋_GB2312"/>
      <family val="3"/>
    </font>
    <font>
      <sz val="8"/>
      <color indexed="8"/>
      <name val="仿宋_GB2312"/>
      <family val="3"/>
    </font>
    <font>
      <sz val="7.5"/>
      <color indexed="8"/>
      <name val="仿宋_GB2312"/>
      <family val="3"/>
    </font>
    <font>
      <sz val="12"/>
      <name val="仿宋_GB2312"/>
      <family val="3"/>
    </font>
    <font>
      <sz val="11"/>
      <color indexed="19"/>
      <name val="宋体"/>
      <family val="0"/>
    </font>
    <font>
      <sz val="11"/>
      <color indexed="16"/>
      <name val="宋体"/>
      <family val="0"/>
    </font>
    <font>
      <sz val="11"/>
      <color indexed="9"/>
      <name val="宋体"/>
      <family val="0"/>
    </font>
    <font>
      <b/>
      <sz val="11"/>
      <color indexed="8"/>
      <name val="宋体"/>
      <family val="0"/>
    </font>
    <font>
      <sz val="11"/>
      <color indexed="8"/>
      <name val="宋体"/>
      <family val="0"/>
    </font>
    <font>
      <sz val="11"/>
      <color indexed="53"/>
      <name val="宋体"/>
      <family val="0"/>
    </font>
    <font>
      <sz val="11"/>
      <color indexed="17"/>
      <name val="宋体"/>
      <family val="0"/>
    </font>
    <font>
      <b/>
      <sz val="11"/>
      <color indexed="9"/>
      <name val="宋体"/>
      <family val="0"/>
    </font>
    <font>
      <b/>
      <sz val="11"/>
      <color indexed="63"/>
      <name val="宋体"/>
      <family val="0"/>
    </font>
    <font>
      <sz val="11"/>
      <color indexed="62"/>
      <name val="宋体"/>
      <family val="0"/>
    </font>
    <font>
      <sz val="11"/>
      <color indexed="10"/>
      <name val="宋体"/>
      <family val="0"/>
    </font>
    <font>
      <sz val="9"/>
      <name val="宋体"/>
      <family val="0"/>
    </font>
    <font>
      <b/>
      <sz val="18"/>
      <color indexed="54"/>
      <name val="宋体"/>
      <family val="0"/>
    </font>
    <font>
      <u val="single"/>
      <sz val="11"/>
      <color indexed="20"/>
      <name val="宋体"/>
      <family val="0"/>
    </font>
    <font>
      <b/>
      <sz val="15"/>
      <color indexed="54"/>
      <name val="宋体"/>
      <family val="0"/>
    </font>
    <font>
      <u val="single"/>
      <sz val="11"/>
      <color indexed="12"/>
      <name val="宋体"/>
      <family val="0"/>
    </font>
    <font>
      <b/>
      <sz val="11"/>
      <color indexed="54"/>
      <name val="宋体"/>
      <family val="0"/>
    </font>
    <font>
      <i/>
      <sz val="11"/>
      <color indexed="23"/>
      <name val="宋体"/>
      <family val="0"/>
    </font>
    <font>
      <b/>
      <sz val="13"/>
      <color indexed="54"/>
      <name val="宋体"/>
      <family val="0"/>
    </font>
    <font>
      <b/>
      <sz val="11"/>
      <color indexed="53"/>
      <name val="宋体"/>
      <family val="0"/>
    </font>
    <font>
      <sz val="9"/>
      <color indexed="8"/>
      <name val="宋体"/>
      <family val="0"/>
    </font>
    <font>
      <sz val="11"/>
      <color theme="1"/>
      <name val="仿宋_GB2312"/>
      <family val="3"/>
    </font>
    <font>
      <sz val="9"/>
      <color theme="1"/>
      <name val="仿宋_GB2312"/>
      <family val="3"/>
    </font>
    <font>
      <b/>
      <sz val="11"/>
      <color theme="1"/>
      <name val="仿宋_GB2312"/>
      <family val="3"/>
    </font>
    <font>
      <sz val="8"/>
      <color theme="1"/>
      <name val="仿宋_GB2312"/>
      <family val="3"/>
    </font>
    <font>
      <sz val="7.5"/>
      <color theme="1"/>
      <name val="仿宋_GB2312"/>
      <family val="3"/>
    </font>
  </fonts>
  <fills count="21">
    <fill>
      <patternFill/>
    </fill>
    <fill>
      <patternFill patternType="gray125"/>
    </fill>
    <fill>
      <patternFill patternType="solid">
        <fgColor indexed="57"/>
        <bgColor indexed="64"/>
      </patternFill>
    </fill>
    <fill>
      <patternFill patternType="solid">
        <fgColor indexed="31"/>
        <bgColor indexed="64"/>
      </patternFill>
    </fill>
    <fill>
      <patternFill patternType="solid">
        <fgColor indexed="26"/>
        <bgColor indexed="64"/>
      </patternFill>
    </fill>
    <fill>
      <patternFill patternType="solid">
        <fgColor indexed="51"/>
        <bgColor indexed="64"/>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24"/>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8"/>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medium">
        <color indexed="44"/>
      </bottom>
    </border>
    <border>
      <left style="thin">
        <color indexed="22"/>
      </left>
      <right style="thin">
        <color indexed="22"/>
      </right>
      <top style="thin">
        <color indexed="22"/>
      </top>
      <bottom style="thin">
        <color indexed="22"/>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bottom style="thin"/>
    </border>
    <border>
      <left style="thin"/>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lignment vertical="center"/>
      <protection/>
    </xf>
    <xf numFmtId="0" fontId="18"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20"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20" fillId="8" borderId="0" applyNumberFormat="0" applyBorder="0" applyAlignment="0" applyProtection="0"/>
    <xf numFmtId="0" fontId="1" fillId="0" borderId="0">
      <alignment/>
      <protection/>
    </xf>
    <xf numFmtId="0" fontId="20" fillId="3" borderId="0" applyNumberFormat="0" applyBorder="0" applyAlignment="0" applyProtection="0"/>
    <xf numFmtId="0" fontId="20" fillId="4"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3" fillId="7" borderId="1" applyNumberFormat="0" applyAlignment="0" applyProtection="0"/>
    <xf numFmtId="0" fontId="30" fillId="0" borderId="2" applyNumberFormat="0" applyFill="0" applyAlignment="0" applyProtection="0"/>
    <xf numFmtId="0" fontId="25" fillId="8" borderId="3" applyNumberFormat="0" applyAlignment="0" applyProtection="0"/>
    <xf numFmtId="0" fontId="31" fillId="0" borderId="0" applyNumberFormat="0" applyFill="0" applyBorder="0" applyAlignment="0" applyProtection="0"/>
    <xf numFmtId="0" fontId="24" fillId="10" borderId="4" applyNumberFormat="0" applyAlignment="0" applyProtection="0"/>
    <xf numFmtId="0" fontId="20" fillId="6" borderId="0" applyNumberFormat="0" applyBorder="0" applyAlignment="0" applyProtection="0"/>
    <xf numFmtId="0" fontId="20" fillId="10" borderId="0" applyNumberFormat="0" applyBorder="0" applyAlignment="0" applyProtection="0"/>
    <xf numFmtId="42" fontId="0" fillId="0" borderId="0" applyFont="0" applyFill="0" applyBorder="0" applyAlignment="0" applyProtection="0"/>
    <xf numFmtId="0" fontId="32" fillId="0" borderId="5" applyNumberFormat="0" applyFill="0" applyAlignment="0" applyProtection="0"/>
    <xf numFmtId="0" fontId="33" fillId="0" borderId="0" applyNumberFormat="0" applyFill="0" applyBorder="0" applyAlignment="0" applyProtection="0"/>
    <xf numFmtId="0" fontId="35" fillId="10" borderId="3" applyNumberFormat="0" applyAlignment="0" applyProtection="0"/>
    <xf numFmtId="0" fontId="18" fillId="11" borderId="0" applyNumberFormat="0" applyBorder="0" applyAlignment="0" applyProtection="0"/>
    <xf numFmtId="41" fontId="0" fillId="0" borderId="0" applyFont="0" applyFill="0" applyBorder="0" applyAlignment="0" applyProtection="0"/>
    <xf numFmtId="0" fontId="18" fillId="6" borderId="0" applyNumberFormat="0" applyBorder="0" applyAlignment="0" applyProtection="0"/>
    <xf numFmtId="0" fontId="0" fillId="4" borderId="6" applyNumberFormat="0" applyFont="0" applyAlignment="0" applyProtection="0"/>
    <xf numFmtId="0" fontId="22" fillId="1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4" fillId="0" borderId="2" applyNumberFormat="0" applyFill="0" applyAlignment="0" applyProtection="0"/>
    <xf numFmtId="0" fontId="32" fillId="0" borderId="0" applyNumberFormat="0" applyFill="0" applyBorder="0" applyAlignment="0" applyProtection="0"/>
    <xf numFmtId="9" fontId="0" fillId="0" borderId="0" applyFont="0" applyFill="0" applyBorder="0" applyAlignment="0" applyProtection="0"/>
    <xf numFmtId="0" fontId="21" fillId="0" borderId="7" applyNumberFormat="0" applyFill="0" applyAlignment="0" applyProtection="0"/>
    <xf numFmtId="0" fontId="1" fillId="0" borderId="0">
      <alignment/>
      <protection/>
    </xf>
    <xf numFmtId="0" fontId="20" fillId="13" borderId="0" applyNumberFormat="0" applyBorder="0" applyAlignment="0" applyProtection="0"/>
    <xf numFmtId="0" fontId="20" fillId="14" borderId="0" applyNumberFormat="0" applyBorder="0" applyAlignment="0" applyProtection="0"/>
    <xf numFmtId="0" fontId="1" fillId="0" borderId="0">
      <alignment/>
      <protection/>
    </xf>
    <xf numFmtId="0" fontId="18" fillId="15" borderId="0" applyNumberFormat="0" applyBorder="0" applyAlignment="0" applyProtection="0"/>
    <xf numFmtId="0" fontId="19" fillId="0" borderId="8" applyNumberFormat="0" applyFill="0" applyAlignment="0" applyProtection="0"/>
    <xf numFmtId="0" fontId="18" fillId="16" borderId="0" applyNumberFormat="0" applyBorder="0" applyAlignment="0" applyProtection="0"/>
    <xf numFmtId="0" fontId="17" fillId="17" borderId="0" applyNumberFormat="0" applyBorder="0" applyAlignment="0" applyProtection="0"/>
    <xf numFmtId="0" fontId="20" fillId="12" borderId="0" applyNumberFormat="0" applyBorder="0" applyAlignment="0" applyProtection="0"/>
    <xf numFmtId="0" fontId="26" fillId="0" borderId="0" applyNumberFormat="0" applyFill="0" applyBorder="0" applyAlignment="0" applyProtection="0"/>
    <xf numFmtId="0" fontId="16" fillId="13" borderId="0" applyNumberFormat="0" applyBorder="0" applyAlignment="0" applyProtection="0"/>
    <xf numFmtId="0" fontId="18" fillId="18" borderId="0" applyNumberFormat="0" applyBorder="0" applyAlignment="0" applyProtection="0"/>
    <xf numFmtId="0" fontId="18" fillId="8" borderId="0" applyNumberFormat="0" applyBorder="0" applyAlignment="0" applyProtection="0"/>
    <xf numFmtId="0" fontId="20" fillId="3" borderId="0" applyNumberFormat="0" applyBorder="0" applyAlignment="0" applyProtection="0"/>
  </cellStyleXfs>
  <cellXfs count="147">
    <xf numFmtId="0" fontId="0" fillId="0" borderId="0" xfId="0" applyAlignment="1">
      <alignment vertical="center"/>
    </xf>
    <xf numFmtId="0" fontId="0" fillId="0" borderId="0" xfId="0" applyFont="1" applyFill="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0" fontId="2" fillId="19" borderId="0" xfId="0" applyFont="1" applyFill="1" applyAlignment="1">
      <alignment vertical="center"/>
    </xf>
    <xf numFmtId="0" fontId="0" fillId="0" borderId="0" xfId="0" applyFont="1" applyFill="1" applyBorder="1" applyAlignment="1">
      <alignment vertical="center" wrapText="1"/>
    </xf>
    <xf numFmtId="0" fontId="3" fillId="0" borderId="0" xfId="0" applyFont="1" applyBorder="1" applyAlignment="1">
      <alignment vertical="center"/>
    </xf>
    <xf numFmtId="0" fontId="0" fillId="0" borderId="0" xfId="0" applyFont="1" applyFill="1" applyAlignment="1">
      <alignment vertical="center"/>
    </xf>
    <xf numFmtId="0" fontId="1" fillId="0" borderId="0" xfId="0" applyFont="1" applyAlignment="1">
      <alignment vertical="center"/>
    </xf>
    <xf numFmtId="0" fontId="1" fillId="0" borderId="0" xfId="0" applyFont="1" applyBorder="1" applyAlignment="1">
      <alignment vertical="center"/>
    </xf>
    <xf numFmtId="0" fontId="2" fillId="0" borderId="0" xfId="0" applyFont="1" applyFill="1" applyAlignment="1">
      <alignment vertical="center"/>
    </xf>
    <xf numFmtId="0" fontId="0" fillId="0" borderId="0" xfId="0" applyFont="1" applyFill="1" applyAlignment="1">
      <alignment horizontal="justify"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Alignment="1">
      <alignment vertical="center"/>
    </xf>
    <xf numFmtId="0" fontId="0" fillId="20" borderId="0" xfId="0" applyFont="1" applyFill="1" applyAlignment="1">
      <alignment vertical="center"/>
    </xf>
    <xf numFmtId="0" fontId="4" fillId="20" borderId="0" xfId="0" applyFont="1" applyFill="1" applyAlignment="1">
      <alignment vertical="center"/>
    </xf>
    <xf numFmtId="0" fontId="0" fillId="20" borderId="0" xfId="0" applyFont="1" applyFill="1" applyAlignment="1">
      <alignment horizontal="justify" vertical="center"/>
    </xf>
    <xf numFmtId="0" fontId="0" fillId="20" borderId="0" xfId="0" applyFont="1" applyFill="1" applyAlignment="1">
      <alignment horizontal="center" vertical="center"/>
    </xf>
    <xf numFmtId="0" fontId="5" fillId="20" borderId="0" xfId="15" applyFont="1" applyFill="1" applyAlignment="1">
      <alignment horizontal="center" vertical="top"/>
      <protection/>
    </xf>
    <xf numFmtId="0" fontId="5" fillId="20" borderId="0" xfId="15" applyFont="1" applyFill="1" applyAlignment="1">
      <alignment horizontal="justify" vertical="top"/>
      <protection/>
    </xf>
    <xf numFmtId="0" fontId="6" fillId="20" borderId="0" xfId="15" applyFont="1" applyFill="1" applyBorder="1" applyAlignment="1">
      <alignment vertical="top"/>
      <protection/>
    </xf>
    <xf numFmtId="0" fontId="6" fillId="20" borderId="0" xfId="15" applyFont="1" applyFill="1" applyBorder="1" applyAlignment="1">
      <alignment horizontal="justify" vertical="top"/>
      <protection/>
    </xf>
    <xf numFmtId="0" fontId="6" fillId="20" borderId="0" xfId="15" applyFont="1" applyFill="1" applyBorder="1" applyAlignment="1">
      <alignment horizontal="center" vertical="top"/>
      <protection/>
    </xf>
    <xf numFmtId="0" fontId="7" fillId="20" borderId="9" xfId="15" applyFont="1" applyFill="1" applyBorder="1" applyAlignment="1">
      <alignment horizontal="center" vertical="center" wrapText="1"/>
      <protection/>
    </xf>
    <xf numFmtId="0" fontId="8" fillId="20" borderId="9" xfId="15" applyFont="1" applyFill="1" applyBorder="1" applyAlignment="1">
      <alignment horizontal="center" vertical="center"/>
      <protection/>
    </xf>
    <xf numFmtId="0" fontId="8" fillId="20" borderId="9" xfId="15" applyFont="1" applyFill="1" applyBorder="1" applyAlignment="1">
      <alignment horizontal="justify" vertical="center" wrapText="1"/>
      <protection/>
    </xf>
    <xf numFmtId="0" fontId="8" fillId="20" borderId="9" xfId="15" applyFont="1" applyFill="1" applyBorder="1" applyAlignment="1">
      <alignment horizontal="center" vertical="center" wrapText="1"/>
      <protection/>
    </xf>
    <xf numFmtId="0" fontId="4" fillId="20" borderId="10" xfId="0" applyFont="1" applyFill="1" applyBorder="1" applyAlignment="1">
      <alignment horizontal="center" vertical="center" wrapText="1"/>
    </xf>
    <xf numFmtId="0" fontId="4" fillId="20" borderId="11" xfId="0" applyFont="1" applyFill="1" applyBorder="1" applyAlignment="1">
      <alignment horizontal="center" vertical="center"/>
    </xf>
    <xf numFmtId="0" fontId="4" fillId="20" borderId="12" xfId="0" applyFont="1" applyFill="1" applyBorder="1" applyAlignment="1">
      <alignment horizontal="center" vertical="center"/>
    </xf>
    <xf numFmtId="0" fontId="6" fillId="20" borderId="9" xfId="0" applyFont="1" applyFill="1" applyBorder="1" applyAlignment="1">
      <alignment horizontal="center" vertical="center"/>
    </xf>
    <xf numFmtId="0" fontId="6" fillId="20" borderId="9" xfId="15" applyFont="1" applyFill="1" applyBorder="1" applyAlignment="1">
      <alignment horizontal="left" vertical="center" wrapText="1"/>
      <protection/>
    </xf>
    <xf numFmtId="0" fontId="6" fillId="20" borderId="9" xfId="15" applyFont="1" applyFill="1" applyBorder="1" applyAlignment="1">
      <alignment horizontal="justify" vertical="center" wrapText="1"/>
      <protection/>
    </xf>
    <xf numFmtId="0" fontId="6" fillId="20" borderId="9" xfId="15" applyFont="1" applyFill="1" applyBorder="1" applyAlignment="1">
      <alignment horizontal="center" vertical="center" wrapText="1"/>
      <protection/>
    </xf>
    <xf numFmtId="0" fontId="6" fillId="20" borderId="9" xfId="0" applyNumberFormat="1" applyFont="1" applyFill="1" applyBorder="1" applyAlignment="1" applyProtection="1">
      <alignment horizontal="left" vertical="center" wrapText="1"/>
      <protection locked="0"/>
    </xf>
    <xf numFmtId="0" fontId="6" fillId="20" borderId="9" xfId="0" applyNumberFormat="1" applyFont="1" applyFill="1" applyBorder="1" applyAlignment="1" applyProtection="1">
      <alignment horizontal="justify" vertical="center" wrapText="1"/>
      <protection locked="0"/>
    </xf>
    <xf numFmtId="0" fontId="6" fillId="20" borderId="9" xfId="0" applyFont="1" applyFill="1" applyBorder="1" applyAlignment="1">
      <alignment horizontal="center" vertical="center" wrapText="1"/>
    </xf>
    <xf numFmtId="0" fontId="6" fillId="20" borderId="9" xfId="0" applyFont="1" applyFill="1" applyBorder="1" applyAlignment="1">
      <alignment horizontal="left" vertical="center" wrapText="1"/>
    </xf>
    <xf numFmtId="0" fontId="6" fillId="20" borderId="9" xfId="0" applyFont="1" applyFill="1" applyBorder="1" applyAlignment="1">
      <alignment horizontal="justify" vertical="center" wrapText="1"/>
    </xf>
    <xf numFmtId="0" fontId="37" fillId="20" borderId="9" xfId="0" applyFont="1" applyFill="1" applyBorder="1" applyAlignment="1">
      <alignment horizontal="left" vertical="center" wrapText="1"/>
    </xf>
    <xf numFmtId="0" fontId="6" fillId="20" borderId="9" xfId="0" applyNumberFormat="1" applyFont="1" applyFill="1" applyBorder="1" applyAlignment="1" applyProtection="1">
      <alignment horizontal="center" vertical="center" wrapText="1"/>
      <protection locked="0"/>
    </xf>
    <xf numFmtId="0" fontId="6" fillId="20" borderId="13" xfId="15" applyFont="1" applyFill="1" applyBorder="1" applyAlignment="1">
      <alignment horizontal="left" vertical="center" wrapText="1"/>
      <protection/>
    </xf>
    <xf numFmtId="0" fontId="6" fillId="20" borderId="13" xfId="15" applyFont="1" applyFill="1" applyBorder="1" applyAlignment="1">
      <alignment horizontal="justify" vertical="center" wrapText="1"/>
      <protection/>
    </xf>
    <xf numFmtId="0" fontId="6" fillId="20" borderId="13" xfId="15" applyFont="1" applyFill="1" applyBorder="1" applyAlignment="1">
      <alignment horizontal="center" vertical="center" wrapText="1"/>
      <protection/>
    </xf>
    <xf numFmtId="0" fontId="6" fillId="20" borderId="9" xfId="0" applyNumberFormat="1" applyFont="1" applyFill="1" applyBorder="1" applyAlignment="1" applyProtection="1">
      <alignment horizontal="left" vertical="center" wrapText="1"/>
      <protection locked="0"/>
    </xf>
    <xf numFmtId="0" fontId="38" fillId="20" borderId="9" xfId="0" applyFont="1" applyFill="1" applyBorder="1" applyAlignment="1">
      <alignment horizontal="left" vertical="center" wrapText="1"/>
    </xf>
    <xf numFmtId="0" fontId="37" fillId="20" borderId="9" xfId="0" applyFont="1" applyFill="1" applyBorder="1" applyAlignment="1">
      <alignment horizontal="center" vertical="center" wrapText="1"/>
    </xf>
    <xf numFmtId="0" fontId="6" fillId="20" borderId="9" xfId="0" applyFont="1" applyFill="1" applyBorder="1" applyAlignment="1">
      <alignment horizontal="center" vertical="center"/>
    </xf>
    <xf numFmtId="0" fontId="6" fillId="20" borderId="14" xfId="0" applyFont="1" applyFill="1" applyBorder="1" applyAlignment="1">
      <alignment horizontal="justify" vertical="center" wrapText="1"/>
    </xf>
    <xf numFmtId="0" fontId="6" fillId="20" borderId="14" xfId="15" applyFont="1" applyFill="1" applyBorder="1" applyAlignment="1">
      <alignment horizontal="center" vertical="center" wrapText="1"/>
      <protection/>
    </xf>
    <xf numFmtId="0" fontId="6" fillId="20" borderId="9" xfId="0" applyFont="1" applyFill="1" applyBorder="1" applyAlignment="1">
      <alignment vertical="center" wrapText="1"/>
    </xf>
    <xf numFmtId="0" fontId="4" fillId="20" borderId="10" xfId="0" applyFont="1" applyFill="1" applyBorder="1" applyAlignment="1">
      <alignment horizontal="center" vertical="center"/>
    </xf>
    <xf numFmtId="0" fontId="6" fillId="20" borderId="9" xfId="0" applyFont="1" applyFill="1" applyBorder="1" applyAlignment="1">
      <alignment horizontal="center" vertical="center"/>
    </xf>
    <xf numFmtId="0" fontId="37" fillId="20" borderId="9" xfId="15" applyFont="1" applyFill="1" applyBorder="1" applyAlignment="1">
      <alignment horizontal="justify" vertical="center" wrapText="1"/>
      <protection/>
    </xf>
    <xf numFmtId="0" fontId="37" fillId="20" borderId="9" xfId="15" applyFont="1" applyFill="1" applyBorder="1" applyAlignment="1">
      <alignment horizontal="center" vertical="center" wrapText="1"/>
      <protection/>
    </xf>
    <xf numFmtId="0" fontId="6" fillId="20" borderId="9" xfId="15" applyFont="1" applyFill="1" applyBorder="1" applyAlignment="1">
      <alignment horizontal="left" vertical="center" wrapText="1"/>
      <protection/>
    </xf>
    <xf numFmtId="0" fontId="6" fillId="20" borderId="9" xfId="15" applyFont="1" applyFill="1" applyBorder="1" applyAlignment="1">
      <alignment horizontal="center" vertical="center" wrapText="1"/>
      <protection/>
    </xf>
    <xf numFmtId="0" fontId="6" fillId="20" borderId="15" xfId="0" applyFont="1" applyFill="1" applyBorder="1" applyAlignment="1">
      <alignment horizontal="left" vertical="center" wrapText="1"/>
    </xf>
    <xf numFmtId="0" fontId="6" fillId="20" borderId="9" xfId="0" applyFont="1" applyFill="1" applyBorder="1" applyAlignment="1">
      <alignment horizontal="left" vertical="center" wrapText="1"/>
    </xf>
    <xf numFmtId="0" fontId="6" fillId="20" borderId="10" xfId="0" applyFont="1" applyFill="1" applyBorder="1" applyAlignment="1">
      <alignment horizontal="left" vertical="center" wrapText="1"/>
    </xf>
    <xf numFmtId="0" fontId="4" fillId="20" borderId="16" xfId="0" applyFont="1" applyFill="1" applyBorder="1" applyAlignment="1">
      <alignment horizontal="center" vertical="center" wrapText="1"/>
    </xf>
    <xf numFmtId="0" fontId="4" fillId="20" borderId="17" xfId="0" applyFont="1" applyFill="1" applyBorder="1" applyAlignment="1">
      <alignment horizontal="center" vertical="center"/>
    </xf>
    <xf numFmtId="0" fontId="4" fillId="20" borderId="18" xfId="0" applyFont="1" applyFill="1" applyBorder="1" applyAlignment="1">
      <alignment horizontal="center" vertical="center"/>
    </xf>
    <xf numFmtId="0" fontId="7" fillId="20" borderId="19" xfId="15" applyFont="1" applyFill="1" applyBorder="1" applyAlignment="1">
      <alignment horizontal="center" vertical="center" wrapText="1"/>
      <protection/>
    </xf>
    <xf numFmtId="0" fontId="6" fillId="20" borderId="9" xfId="0" applyNumberFormat="1" applyFont="1" applyFill="1" applyBorder="1" applyAlignment="1" applyProtection="1">
      <alignment horizontal="center" vertical="center" wrapText="1"/>
      <protection locked="0"/>
    </xf>
    <xf numFmtId="0" fontId="6" fillId="20" borderId="9" xfId="0" applyNumberFormat="1" applyFont="1" applyFill="1" applyBorder="1" applyAlignment="1" applyProtection="1">
      <alignment horizontal="justify" vertical="center" wrapText="1"/>
      <protection locked="0"/>
    </xf>
    <xf numFmtId="0" fontId="6" fillId="20" borderId="9" xfId="15" applyFont="1" applyFill="1" applyBorder="1" applyAlignment="1">
      <alignment horizontal="left" vertical="center" wrapText="1"/>
      <protection/>
    </xf>
    <xf numFmtId="0" fontId="6" fillId="20" borderId="9" xfId="15" applyFont="1" applyFill="1" applyBorder="1" applyAlignment="1">
      <alignment horizontal="justify" vertical="center" wrapText="1"/>
      <protection/>
    </xf>
    <xf numFmtId="0" fontId="6" fillId="20" borderId="9" xfId="15" applyFont="1" applyFill="1" applyBorder="1" applyAlignment="1">
      <alignment horizontal="center" vertical="center" wrapText="1"/>
      <protection/>
    </xf>
    <xf numFmtId="0" fontId="6" fillId="20" borderId="14" xfId="15" applyFont="1" applyFill="1" applyBorder="1" applyAlignment="1">
      <alignment horizontal="left" vertical="center" wrapText="1"/>
      <protection/>
    </xf>
    <xf numFmtId="0" fontId="6" fillId="20" borderId="14" xfId="15" applyFont="1" applyFill="1" applyBorder="1" applyAlignment="1">
      <alignment horizontal="justify" vertical="center" wrapText="1"/>
      <protection/>
    </xf>
    <xf numFmtId="0" fontId="6" fillId="20" borderId="14" xfId="15" applyFont="1" applyFill="1" applyBorder="1" applyAlignment="1">
      <alignment horizontal="center" vertical="center" wrapText="1"/>
      <protection/>
    </xf>
    <xf numFmtId="0" fontId="6" fillId="20" borderId="0" xfId="15" applyFont="1" applyFill="1" applyAlignment="1">
      <alignment horizontal="center" vertical="top"/>
      <protection/>
    </xf>
    <xf numFmtId="0" fontId="7" fillId="20" borderId="13" xfId="15" applyFont="1" applyFill="1" applyBorder="1" applyAlignment="1">
      <alignment horizontal="center" vertical="center" wrapText="1"/>
      <protection/>
    </xf>
    <xf numFmtId="0" fontId="7" fillId="20" borderId="20" xfId="15" applyFont="1" applyFill="1" applyBorder="1" applyAlignment="1">
      <alignment horizontal="center" vertical="center" wrapText="1"/>
      <protection/>
    </xf>
    <xf numFmtId="0" fontId="8" fillId="20" borderId="20" xfId="15" applyFont="1" applyFill="1" applyBorder="1" applyAlignment="1">
      <alignment horizontal="center" vertical="center" wrapText="1"/>
      <protection/>
    </xf>
    <xf numFmtId="0" fontId="37" fillId="20" borderId="13" xfId="15" applyFont="1" applyFill="1" applyBorder="1" applyAlignment="1">
      <alignment horizontal="center" vertical="center" wrapText="1"/>
      <protection/>
    </xf>
    <xf numFmtId="0" fontId="37" fillId="20" borderId="9" xfId="15" applyFont="1" applyFill="1" applyBorder="1" applyAlignment="1">
      <alignment horizontal="center" vertical="center" wrapText="1"/>
      <protection/>
    </xf>
    <xf numFmtId="176" fontId="6" fillId="20" borderId="9" xfId="0" applyNumberFormat="1" applyFont="1" applyFill="1" applyBorder="1" applyAlignment="1">
      <alignment horizontal="center" vertical="center" wrapText="1"/>
    </xf>
    <xf numFmtId="0" fontId="39" fillId="20" borderId="9" xfId="15" applyFont="1" applyFill="1" applyBorder="1" applyAlignment="1">
      <alignment horizontal="center" vertical="center" wrapText="1"/>
      <protection/>
    </xf>
    <xf numFmtId="0" fontId="6" fillId="20" borderId="14" xfId="0" applyFont="1" applyFill="1" applyBorder="1" applyAlignment="1">
      <alignment horizontal="center" vertical="center"/>
    </xf>
    <xf numFmtId="0" fontId="37" fillId="20" borderId="20" xfId="0" applyFont="1" applyFill="1" applyBorder="1" applyAlignment="1">
      <alignment horizontal="center" vertical="center"/>
    </xf>
    <xf numFmtId="0" fontId="6" fillId="0" borderId="9" xfId="15" applyFont="1" applyFill="1" applyBorder="1" applyAlignment="1">
      <alignment horizontal="center" vertical="center" wrapText="1"/>
      <protection/>
    </xf>
    <xf numFmtId="0" fontId="6" fillId="20" borderId="9" xfId="0" applyFont="1" applyFill="1" applyBorder="1" applyAlignment="1">
      <alignment horizontal="center" vertical="center" wrapText="1"/>
    </xf>
    <xf numFmtId="0" fontId="37" fillId="20" borderId="9" xfId="0" applyFont="1" applyFill="1" applyBorder="1" applyAlignment="1">
      <alignment horizontal="center" vertical="center" wrapText="1"/>
    </xf>
    <xf numFmtId="0" fontId="6" fillId="0" borderId="9" xfId="15" applyFont="1" applyFill="1" applyBorder="1" applyAlignment="1">
      <alignment horizontal="center" vertical="center" wrapText="1"/>
      <protection/>
    </xf>
    <xf numFmtId="0" fontId="6" fillId="20" borderId="9" xfId="0" applyFont="1" applyFill="1" applyBorder="1" applyAlignment="1">
      <alignment horizontal="center" vertical="center" wrapText="1"/>
    </xf>
    <xf numFmtId="0" fontId="39" fillId="20" borderId="19" xfId="15" applyFont="1" applyFill="1" applyBorder="1" applyAlignment="1">
      <alignment horizontal="center" vertical="center" wrapText="1"/>
      <protection/>
    </xf>
    <xf numFmtId="0" fontId="6" fillId="0" borderId="20" xfId="15" applyFont="1" applyFill="1" applyBorder="1" applyAlignment="1">
      <alignment horizontal="center" vertical="center" wrapText="1"/>
      <protection/>
    </xf>
    <xf numFmtId="0" fontId="6" fillId="0" borderId="14" xfId="15" applyFont="1" applyFill="1" applyBorder="1" applyAlignment="1">
      <alignment horizontal="center" vertical="center" wrapText="1"/>
      <protection/>
    </xf>
    <xf numFmtId="0" fontId="37" fillId="20" borderId="20" xfId="15" applyFont="1" applyFill="1" applyBorder="1" applyAlignment="1">
      <alignment horizontal="center" vertical="center" wrapText="1"/>
      <protection/>
    </xf>
    <xf numFmtId="0" fontId="6" fillId="0" borderId="20" xfId="15" applyFont="1" applyFill="1" applyBorder="1" applyAlignment="1">
      <alignment horizontal="center" vertical="center" wrapText="1"/>
      <protection/>
    </xf>
    <xf numFmtId="0" fontId="6" fillId="20" borderId="0" xfId="15" applyFont="1" applyFill="1" applyAlignment="1">
      <alignment horizontal="right" vertical="top"/>
      <protection/>
    </xf>
    <xf numFmtId="0" fontId="8" fillId="20" borderId="14" xfId="15" applyFont="1" applyFill="1" applyBorder="1" applyAlignment="1">
      <alignment horizontal="center" vertical="center" wrapText="1"/>
      <protection/>
    </xf>
    <xf numFmtId="0" fontId="12" fillId="20" borderId="9" xfId="15" applyFont="1" applyFill="1" applyBorder="1" applyAlignment="1">
      <alignment horizontal="left" vertical="center" wrapText="1"/>
      <protection/>
    </xf>
    <xf numFmtId="0" fontId="40" fillId="20" borderId="9" xfId="15" applyFont="1" applyFill="1" applyBorder="1" applyAlignment="1">
      <alignment horizontal="left" vertical="center" wrapText="1"/>
      <protection/>
    </xf>
    <xf numFmtId="0" fontId="37" fillId="20" borderId="9" xfId="15" applyFont="1" applyFill="1" applyBorder="1" applyAlignment="1">
      <alignment horizontal="left" vertical="center" wrapText="1"/>
      <protection/>
    </xf>
    <xf numFmtId="0" fontId="37" fillId="20" borderId="13" xfId="15" applyFont="1" applyFill="1" applyBorder="1" applyAlignment="1">
      <alignment horizontal="left" vertical="center" wrapText="1"/>
      <protection/>
    </xf>
    <xf numFmtId="0" fontId="41" fillId="20" borderId="9" xfId="15" applyFont="1" applyFill="1" applyBorder="1" applyAlignment="1">
      <alignment horizontal="left" vertical="center" wrapText="1"/>
      <protection/>
    </xf>
    <xf numFmtId="0" fontId="37" fillId="20" borderId="9" xfId="15" applyFont="1" applyFill="1" applyBorder="1" applyAlignment="1">
      <alignment horizontal="left" vertical="center" wrapText="1"/>
      <protection/>
    </xf>
    <xf numFmtId="0" fontId="37" fillId="0" borderId="20" xfId="0" applyFont="1" applyFill="1" applyBorder="1" applyAlignment="1">
      <alignment horizontal="left" vertical="center" wrapText="1"/>
    </xf>
    <xf numFmtId="0" fontId="6" fillId="0" borderId="9" xfId="15" applyFont="1" applyFill="1" applyBorder="1" applyAlignment="1">
      <alignment horizontal="left" vertical="center" wrapText="1"/>
      <protection/>
    </xf>
    <xf numFmtId="0" fontId="6" fillId="0" borderId="9" xfId="15" applyFont="1" applyFill="1" applyBorder="1" applyAlignment="1">
      <alignment horizontal="left" vertical="center" wrapText="1"/>
      <protection/>
    </xf>
    <xf numFmtId="0" fontId="7" fillId="20" borderId="9" xfId="15" applyFont="1" applyFill="1" applyBorder="1" applyAlignment="1">
      <alignment vertical="center" wrapText="1"/>
      <protection/>
    </xf>
    <xf numFmtId="0" fontId="6" fillId="20" borderId="20" xfId="15" applyFont="1" applyFill="1" applyBorder="1" applyAlignment="1">
      <alignment horizontal="center" vertical="center" wrapText="1"/>
      <protection/>
    </xf>
    <xf numFmtId="0" fontId="6" fillId="0" borderId="9" xfId="15" applyFont="1" applyFill="1" applyBorder="1" applyAlignment="1">
      <alignment horizontal="left" vertical="center" wrapText="1"/>
      <protection/>
    </xf>
    <xf numFmtId="0" fontId="37" fillId="20" borderId="20" xfId="15" applyFont="1" applyFill="1" applyBorder="1" applyAlignment="1">
      <alignment horizontal="left" vertical="center" wrapText="1"/>
      <protection/>
    </xf>
    <xf numFmtId="0" fontId="6" fillId="0" borderId="9" xfId="15" applyFont="1" applyFill="1" applyBorder="1" applyAlignment="1">
      <alignment horizontal="left" vertical="center" wrapText="1"/>
      <protection/>
    </xf>
    <xf numFmtId="0" fontId="37" fillId="0" borderId="9" xfId="15" applyFont="1" applyFill="1" applyBorder="1" applyAlignment="1">
      <alignment horizontal="left" vertical="center" wrapText="1"/>
      <protection/>
    </xf>
    <xf numFmtId="0" fontId="6" fillId="0" borderId="9" xfId="0" applyFont="1" applyFill="1" applyBorder="1" applyAlignment="1">
      <alignment vertical="center" wrapText="1"/>
    </xf>
    <xf numFmtId="0" fontId="0" fillId="20" borderId="0" xfId="0" applyFont="1" applyFill="1" applyAlignment="1">
      <alignment horizontal="center" vertical="center" wrapText="1"/>
    </xf>
    <xf numFmtId="0" fontId="6" fillId="20" borderId="0" xfId="15" applyFont="1" applyFill="1" applyAlignment="1">
      <alignment horizontal="center" vertical="top" wrapText="1"/>
      <protection/>
    </xf>
    <xf numFmtId="0" fontId="0" fillId="20" borderId="9" xfId="0" applyFont="1" applyFill="1" applyBorder="1" applyAlignment="1">
      <alignment horizontal="center" vertical="center" wrapText="1"/>
    </xf>
    <xf numFmtId="0" fontId="7" fillId="20" borderId="9" xfId="0" applyFont="1" applyFill="1" applyBorder="1" applyAlignment="1">
      <alignment horizontal="center" vertical="center" wrapText="1"/>
    </xf>
    <xf numFmtId="0" fontId="6" fillId="20" borderId="9" xfId="0" applyFont="1" applyFill="1" applyBorder="1" applyAlignment="1">
      <alignment horizontal="center" vertical="center" wrapText="1"/>
    </xf>
    <xf numFmtId="0" fontId="6" fillId="20" borderId="9" xfId="0" applyFont="1" applyFill="1" applyBorder="1" applyAlignment="1">
      <alignment horizontal="center" vertical="center" wrapText="1"/>
    </xf>
    <xf numFmtId="0" fontId="6" fillId="20" borderId="9" xfId="0" applyFont="1" applyFill="1" applyBorder="1" applyAlignment="1">
      <alignment horizontal="center" vertical="center" wrapText="1"/>
    </xf>
    <xf numFmtId="0" fontId="7" fillId="20" borderId="13" xfId="0" applyFont="1" applyFill="1" applyBorder="1" applyAlignment="1">
      <alignment horizontal="center" vertical="center" wrapText="1"/>
    </xf>
    <xf numFmtId="0" fontId="1" fillId="20" borderId="9" xfId="15" applyFont="1" applyFill="1" applyBorder="1" applyAlignment="1">
      <alignment horizontal="center" vertical="center" wrapText="1"/>
      <protection/>
    </xf>
    <xf numFmtId="0" fontId="2" fillId="20" borderId="9" xfId="0" applyFont="1" applyFill="1" applyBorder="1" applyAlignment="1">
      <alignment horizontal="center" vertical="center" wrapText="1"/>
    </xf>
    <xf numFmtId="0" fontId="1" fillId="20" borderId="9" xfId="15" applyFont="1" applyFill="1" applyBorder="1" applyAlignment="1">
      <alignment horizontal="center" vertical="center" wrapText="1"/>
      <protection/>
    </xf>
    <xf numFmtId="0" fontId="7" fillId="20" borderId="19" xfId="0" applyFont="1" applyFill="1" applyBorder="1" applyAlignment="1">
      <alignment horizontal="center" vertical="center" wrapText="1"/>
    </xf>
    <xf numFmtId="0" fontId="6" fillId="20" borderId="14" xfId="15" applyFont="1" applyFill="1" applyBorder="1" applyAlignment="1">
      <alignment horizontal="center" vertical="center" wrapText="1"/>
      <protection/>
    </xf>
    <xf numFmtId="0" fontId="6" fillId="20" borderId="14" xfId="0" applyFont="1" applyFill="1" applyBorder="1" applyAlignment="1">
      <alignment horizontal="center" vertical="center" wrapText="1"/>
    </xf>
    <xf numFmtId="0" fontId="6" fillId="20" borderId="19" xfId="0" applyFont="1" applyFill="1" applyBorder="1" applyAlignment="1">
      <alignment horizontal="justify" vertical="center" wrapText="1"/>
    </xf>
    <xf numFmtId="0" fontId="6" fillId="20" borderId="19" xfId="15" applyFont="1" applyFill="1" applyBorder="1" applyAlignment="1">
      <alignment horizontal="left" vertical="center" wrapText="1"/>
      <protection/>
    </xf>
    <xf numFmtId="0" fontId="6" fillId="20" borderId="19" xfId="15" applyFont="1" applyFill="1" applyBorder="1" applyAlignment="1">
      <alignment horizontal="justify" vertical="center" wrapText="1"/>
      <protection/>
    </xf>
    <xf numFmtId="0" fontId="6" fillId="20" borderId="14" xfId="15" applyFont="1" applyFill="1" applyBorder="1" applyAlignment="1">
      <alignment vertical="center" wrapText="1"/>
      <protection/>
    </xf>
    <xf numFmtId="0" fontId="37" fillId="20" borderId="9" xfId="0" applyFont="1" applyFill="1" applyBorder="1" applyAlignment="1">
      <alignment horizontal="left" vertical="center" wrapText="1"/>
    </xf>
    <xf numFmtId="0" fontId="37" fillId="20" borderId="9" xfId="0" applyFont="1" applyFill="1" applyBorder="1" applyAlignment="1">
      <alignment horizontal="center" vertical="center"/>
    </xf>
    <xf numFmtId="0" fontId="6" fillId="20" borderId="19" xfId="15" applyFont="1" applyFill="1" applyBorder="1" applyAlignment="1">
      <alignment horizontal="center" vertical="center" wrapText="1"/>
      <protection/>
    </xf>
    <xf numFmtId="0" fontId="6" fillId="20" borderId="19" xfId="0" applyFont="1" applyFill="1" applyBorder="1" applyAlignment="1">
      <alignment horizontal="center" vertical="center"/>
    </xf>
    <xf numFmtId="0" fontId="6" fillId="0" borderId="19" xfId="0" applyFont="1" applyFill="1" applyBorder="1" applyAlignment="1">
      <alignment horizontal="center" vertical="center"/>
    </xf>
    <xf numFmtId="0" fontId="37" fillId="0" borderId="9" xfId="15" applyFont="1" applyFill="1" applyBorder="1" applyAlignment="1">
      <alignment horizontal="center" vertical="center" wrapText="1"/>
      <protection/>
    </xf>
    <xf numFmtId="0" fontId="6" fillId="0" borderId="9" xfId="15" applyFont="1" applyFill="1" applyBorder="1" applyAlignment="1">
      <alignment horizontal="center" vertical="center" wrapText="1"/>
      <protection/>
    </xf>
    <xf numFmtId="0" fontId="6" fillId="0" borderId="9" xfId="15" applyFont="1" applyFill="1" applyBorder="1" applyAlignment="1">
      <alignment horizontal="center" vertical="center" wrapText="1"/>
      <protection/>
    </xf>
    <xf numFmtId="0" fontId="37" fillId="20" borderId="9" xfId="0" applyFont="1" applyFill="1" applyBorder="1" applyAlignment="1">
      <alignment horizontal="center" vertical="center" wrapText="1"/>
    </xf>
    <xf numFmtId="0" fontId="6" fillId="0" borderId="19" xfId="0" applyFont="1" applyFill="1" applyBorder="1" applyAlignment="1">
      <alignment horizontal="left" vertical="center"/>
    </xf>
    <xf numFmtId="0" fontId="6" fillId="20" borderId="19" xfId="0" applyFont="1" applyFill="1" applyBorder="1" applyAlignment="1">
      <alignment horizontal="left" vertical="center"/>
    </xf>
    <xf numFmtId="0" fontId="6" fillId="20" borderId="19" xfId="15" applyFont="1" applyFill="1" applyBorder="1" applyAlignment="1">
      <alignment horizontal="center" vertical="center" wrapText="1"/>
      <protection/>
    </xf>
    <xf numFmtId="0" fontId="6" fillId="20" borderId="20" xfId="15" applyFont="1" applyFill="1" applyBorder="1" applyAlignment="1">
      <alignment horizontal="left" vertical="center" wrapText="1"/>
      <protection/>
    </xf>
    <xf numFmtId="0" fontId="37" fillId="0" borderId="9" xfId="15" applyFont="1" applyFill="1" applyBorder="1" applyAlignment="1">
      <alignment horizontal="left" vertical="center" wrapText="1"/>
      <protection/>
    </xf>
    <xf numFmtId="0" fontId="6" fillId="0" borderId="9" xfId="15" applyFont="1" applyFill="1" applyBorder="1" applyAlignment="1">
      <alignment horizontal="left" vertical="center" wrapText="1"/>
      <protection/>
    </xf>
    <xf numFmtId="0" fontId="15" fillId="0" borderId="9" xfId="15" applyFont="1" applyFill="1" applyBorder="1" applyAlignment="1">
      <alignment horizontal="center" vertical="center" wrapText="1"/>
      <protection/>
    </xf>
  </cellXfs>
  <cellStyles count="53">
    <cellStyle name="Normal" xfId="0"/>
    <cellStyle name="常规_Sheet2" xfId="15"/>
    <cellStyle name="强调文字颜色 6" xfId="16"/>
    <cellStyle name="20% - 强调文字颜色 5" xfId="17"/>
    <cellStyle name="20% - 强调文字颜色 4" xfId="18"/>
    <cellStyle name="强调文字颜色 4" xfId="19"/>
    <cellStyle name="60% - 强调文字颜色 6" xfId="20"/>
    <cellStyle name="40% - 强调文字颜色 3" xfId="21"/>
    <cellStyle name="强调文字颜色 3" xfId="22"/>
    <cellStyle name="60% - 强调文字颜色 2" xfId="23"/>
    <cellStyle name="60% - 强调文字颜色 5" xfId="24"/>
    <cellStyle name="40% - 强调文字颜色 2" xfId="25"/>
    <cellStyle name="常规 5" xfId="26"/>
    <cellStyle name="40% - 强调文字颜色 5" xfId="27"/>
    <cellStyle name="20% - 强调文字颜色 2" xfId="28"/>
    <cellStyle name="标题" xfId="29"/>
    <cellStyle name="Followed Hyperlink" xfId="30"/>
    <cellStyle name="检查单元格" xfId="31"/>
    <cellStyle name="标题 1" xfId="32"/>
    <cellStyle name="输入" xfId="33"/>
    <cellStyle name="Hyperlink" xfId="34"/>
    <cellStyle name="输出" xfId="35"/>
    <cellStyle name="40% - 强调文字颜色 6" xfId="36"/>
    <cellStyle name="20% - 强调文字颜色 3" xfId="37"/>
    <cellStyle name="Currency [0]" xfId="38"/>
    <cellStyle name="标题 3" xfId="39"/>
    <cellStyle name="解释性文本" xfId="40"/>
    <cellStyle name="计算" xfId="41"/>
    <cellStyle name="60% - 强调文字颜色 1" xfId="42"/>
    <cellStyle name="Comma [0]" xfId="43"/>
    <cellStyle name="60% - 强调文字颜色 3" xfId="44"/>
    <cellStyle name="注释" xfId="45"/>
    <cellStyle name="好" xfId="46"/>
    <cellStyle name="Currency" xfId="47"/>
    <cellStyle name="Comma" xfId="48"/>
    <cellStyle name="标题 2" xfId="49"/>
    <cellStyle name="标题 4" xfId="50"/>
    <cellStyle name="Percent" xfId="51"/>
    <cellStyle name="链接单元格" xfId="52"/>
    <cellStyle name="常规 4" xfId="53"/>
    <cellStyle name="40% - 强调文字颜色 4" xfId="54"/>
    <cellStyle name="20% - 强调文字颜色 1" xfId="55"/>
    <cellStyle name="常规 2 2" xfId="56"/>
    <cellStyle name="强调文字颜色 5" xfId="57"/>
    <cellStyle name="汇总" xfId="58"/>
    <cellStyle name="强调文字颜色 2" xfId="59"/>
    <cellStyle name="差" xfId="60"/>
    <cellStyle name="20% - 强调文字颜色 6" xfId="61"/>
    <cellStyle name="警告文本" xfId="62"/>
    <cellStyle name="适中" xfId="63"/>
    <cellStyle name="强调文字颜色 1" xfId="64"/>
    <cellStyle name="60% - 强调文字颜色 4" xfId="65"/>
    <cellStyle name="40% - 强调文字颜色 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uyuan.gov.cn/zwgk/ldzc/xrd/content/post_229742.html" TargetMode="External" /><Relationship Id="rId2" Type="http://schemas.openxmlformats.org/officeDocument/2006/relationships/hyperlink" Target="http://www.ruyuan.gov.cn/zwgk/ldzc/xrd/content/post_229754.html" TargetMode="External" /><Relationship Id="rId3" Type="http://schemas.openxmlformats.org/officeDocument/2006/relationships/hyperlink" Target="http://www.ruyuan.gov.cn/zwgk/ldzc/xzx/content/post_229751.html"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N79"/>
  <sheetViews>
    <sheetView tabSelected="1" view="pageBreakPreview" zoomScale="85" zoomScaleSheetLayoutView="85" workbookViewId="0" topLeftCell="A1">
      <pane ySplit="5" topLeftCell="A49" activePane="bottomLeft" state="frozen"/>
      <selection pane="bottomLeft" activeCell="J53" sqref="J53"/>
    </sheetView>
  </sheetViews>
  <sheetFormatPr defaultColWidth="9.00390625" defaultRowHeight="14.25"/>
  <cols>
    <col min="1" max="1" width="5.625" style="9" customWidth="1"/>
    <col min="2" max="2" width="15.50390625" style="9" customWidth="1"/>
    <col min="3" max="3" width="38.25390625" style="13" customWidth="1"/>
    <col min="4" max="5" width="11.25390625" style="14" customWidth="1"/>
    <col min="6" max="6" width="12.50390625" style="14" customWidth="1"/>
    <col min="7" max="8" width="10.50390625" style="14" customWidth="1"/>
    <col min="9" max="9" width="42.75390625" style="14" customWidth="1"/>
    <col min="10" max="10" width="36.875" style="14" customWidth="1"/>
    <col min="11" max="11" width="28.75390625" style="14" customWidth="1"/>
    <col min="12" max="12" width="12.375" style="9" customWidth="1"/>
    <col min="13" max="13" width="7.875" style="14" customWidth="1"/>
    <col min="14" max="14" width="9.00390625" style="15" customWidth="1"/>
    <col min="15" max="16384" width="9.00390625" style="16" customWidth="1"/>
  </cols>
  <sheetData>
    <row r="1" spans="1:14" ht="33" customHeight="1">
      <c r="A1" s="17"/>
      <c r="B1" s="18" t="s">
        <v>0</v>
      </c>
      <c r="C1" s="19"/>
      <c r="D1" s="20"/>
      <c r="E1" s="20"/>
      <c r="F1" s="20"/>
      <c r="G1" s="20"/>
      <c r="H1" s="20"/>
      <c r="I1" s="20"/>
      <c r="J1" s="20"/>
      <c r="K1" s="20"/>
      <c r="L1" s="17"/>
      <c r="M1" s="20"/>
      <c r="N1" s="113"/>
    </row>
    <row r="2" spans="1:14" ht="34.5" customHeight="1">
      <c r="A2" s="21" t="s">
        <v>1</v>
      </c>
      <c r="B2" s="21"/>
      <c r="C2" s="22"/>
      <c r="D2" s="21"/>
      <c r="E2" s="21"/>
      <c r="F2" s="21"/>
      <c r="G2" s="21"/>
      <c r="H2" s="21"/>
      <c r="I2" s="21"/>
      <c r="J2" s="21"/>
      <c r="K2" s="21"/>
      <c r="L2" s="21"/>
      <c r="M2" s="21"/>
      <c r="N2" s="113"/>
    </row>
    <row r="3" spans="1:14" ht="19.5" customHeight="1">
      <c r="A3" s="17"/>
      <c r="B3" s="23"/>
      <c r="C3" s="24"/>
      <c r="D3" s="25"/>
      <c r="E3" s="25"/>
      <c r="F3" s="25"/>
      <c r="G3" s="25"/>
      <c r="H3" s="75"/>
      <c r="I3" s="75"/>
      <c r="J3" s="75"/>
      <c r="K3" s="75"/>
      <c r="L3" s="95" t="s">
        <v>2</v>
      </c>
      <c r="M3" s="75"/>
      <c r="N3" s="114"/>
    </row>
    <row r="4" spans="1:14" s="1" customFormat="1" ht="18.75" customHeight="1">
      <c r="A4" s="26" t="s">
        <v>3</v>
      </c>
      <c r="B4" s="26" t="s">
        <v>4</v>
      </c>
      <c r="C4" s="26" t="s">
        <v>5</v>
      </c>
      <c r="D4" s="26" t="s">
        <v>6</v>
      </c>
      <c r="E4" s="76" t="s">
        <v>7</v>
      </c>
      <c r="F4" s="26" t="s">
        <v>8</v>
      </c>
      <c r="G4" s="76" t="s">
        <v>9</v>
      </c>
      <c r="H4" s="76" t="s">
        <v>10</v>
      </c>
      <c r="I4" s="76" t="s">
        <v>11</v>
      </c>
      <c r="J4" s="76" t="s">
        <v>12</v>
      </c>
      <c r="K4" s="76" t="s">
        <v>13</v>
      </c>
      <c r="L4" s="26" t="s">
        <v>14</v>
      </c>
      <c r="M4" s="26" t="s">
        <v>15</v>
      </c>
      <c r="N4" s="26" t="s">
        <v>16</v>
      </c>
    </row>
    <row r="5" spans="1:14" s="1" customFormat="1" ht="39.75" customHeight="1">
      <c r="A5" s="26"/>
      <c r="B5" s="26"/>
      <c r="C5" s="26"/>
      <c r="D5" s="26"/>
      <c r="E5" s="77"/>
      <c r="F5" s="26"/>
      <c r="G5" s="77"/>
      <c r="H5" s="77"/>
      <c r="I5" s="77"/>
      <c r="J5" s="77"/>
      <c r="K5" s="77"/>
      <c r="L5" s="26"/>
      <c r="M5" s="26"/>
      <c r="N5" s="26"/>
    </row>
    <row r="6" spans="1:14" ht="21.75" customHeight="1">
      <c r="A6" s="27" t="s">
        <v>17</v>
      </c>
      <c r="B6" s="27"/>
      <c r="C6" s="28"/>
      <c r="D6" s="29"/>
      <c r="E6" s="29"/>
      <c r="F6" s="29">
        <f>F7+F29+F41+F59+F51+F72</f>
        <v>2483097.5</v>
      </c>
      <c r="G6" s="29">
        <f>G7+G29+G41+G59+G51+G72</f>
        <v>405047</v>
      </c>
      <c r="H6" s="78">
        <f>H7+H29+H41+H51+H59+H72</f>
        <v>212365.2931</v>
      </c>
      <c r="I6" s="78"/>
      <c r="J6" s="78"/>
      <c r="K6" s="78"/>
      <c r="L6" s="96"/>
      <c r="M6" s="96"/>
      <c r="N6" s="115"/>
    </row>
    <row r="7" spans="1:14" s="2" customFormat="1" ht="31.5" customHeight="1">
      <c r="A7" s="30" t="s">
        <v>18</v>
      </c>
      <c r="B7" s="31"/>
      <c r="C7" s="32"/>
      <c r="D7" s="26"/>
      <c r="E7" s="26"/>
      <c r="F7" s="26">
        <f>SUM(F8:F28)</f>
        <v>1158872.5</v>
      </c>
      <c r="G7" s="26">
        <f>SUM(G8:G28)</f>
        <v>176700</v>
      </c>
      <c r="H7" s="26">
        <f>SUM(H8:H27)</f>
        <v>103163</v>
      </c>
      <c r="I7" s="26"/>
      <c r="J7" s="26"/>
      <c r="K7" s="26"/>
      <c r="L7" s="26"/>
      <c r="M7" s="26"/>
      <c r="N7" s="116"/>
    </row>
    <row r="8" spans="1:14" ht="381.75" customHeight="1">
      <c r="A8" s="33">
        <v>1</v>
      </c>
      <c r="B8" s="34" t="s">
        <v>19</v>
      </c>
      <c r="C8" s="35" t="s">
        <v>20</v>
      </c>
      <c r="D8" s="36" t="s">
        <v>21</v>
      </c>
      <c r="E8" s="36" t="s">
        <v>22</v>
      </c>
      <c r="F8" s="36">
        <v>42000</v>
      </c>
      <c r="G8" s="36">
        <v>20000</v>
      </c>
      <c r="H8" s="36">
        <v>18870</v>
      </c>
      <c r="I8" s="97" t="s">
        <v>23</v>
      </c>
      <c r="J8" s="34"/>
      <c r="K8" s="34" t="s">
        <v>24</v>
      </c>
      <c r="L8" s="36" t="s">
        <v>25</v>
      </c>
      <c r="M8" s="36" t="s">
        <v>26</v>
      </c>
      <c r="N8" s="117" t="s">
        <v>27</v>
      </c>
    </row>
    <row r="9" spans="1:14" s="3" customFormat="1" ht="147.75" customHeight="1">
      <c r="A9" s="33">
        <v>2</v>
      </c>
      <c r="B9" s="37" t="s">
        <v>28</v>
      </c>
      <c r="C9" s="38" t="s">
        <v>29</v>
      </c>
      <c r="D9" s="39" t="s">
        <v>30</v>
      </c>
      <c r="E9" s="36" t="s">
        <v>22</v>
      </c>
      <c r="F9" s="36">
        <v>36500</v>
      </c>
      <c r="G9" s="36">
        <v>3000</v>
      </c>
      <c r="H9" s="59">
        <v>2381</v>
      </c>
      <c r="I9" s="58" t="s">
        <v>31</v>
      </c>
      <c r="J9" s="58"/>
      <c r="K9" s="58" t="s">
        <v>32</v>
      </c>
      <c r="L9" s="59" t="s">
        <v>33</v>
      </c>
      <c r="M9" s="59" t="s">
        <v>26</v>
      </c>
      <c r="N9" s="118"/>
    </row>
    <row r="10" spans="1:14" s="4" customFormat="1" ht="99" customHeight="1">
      <c r="A10" s="33">
        <v>3</v>
      </c>
      <c r="B10" s="37" t="s">
        <v>34</v>
      </c>
      <c r="C10" s="35" t="s">
        <v>35</v>
      </c>
      <c r="D10" s="36" t="s">
        <v>36</v>
      </c>
      <c r="E10" s="36" t="s">
        <v>37</v>
      </c>
      <c r="F10" s="36">
        <v>45000</v>
      </c>
      <c r="G10" s="36">
        <v>8000</v>
      </c>
      <c r="H10" s="36">
        <v>0</v>
      </c>
      <c r="I10" s="34" t="s">
        <v>38</v>
      </c>
      <c r="J10" s="34" t="s">
        <v>39</v>
      </c>
      <c r="K10" s="34" t="s">
        <v>40</v>
      </c>
      <c r="L10" s="36" t="s">
        <v>25</v>
      </c>
      <c r="M10" s="36" t="s">
        <v>41</v>
      </c>
      <c r="N10" s="117" t="s">
        <v>42</v>
      </c>
    </row>
    <row r="11" spans="1:14" s="3" customFormat="1" ht="144" customHeight="1">
      <c r="A11" s="33">
        <v>4</v>
      </c>
      <c r="B11" s="37" t="s">
        <v>43</v>
      </c>
      <c r="C11" s="38" t="s">
        <v>44</v>
      </c>
      <c r="D11" s="36" t="s">
        <v>45</v>
      </c>
      <c r="E11" s="36" t="s">
        <v>22</v>
      </c>
      <c r="F11" s="36">
        <v>15827</v>
      </c>
      <c r="G11" s="36">
        <v>5000</v>
      </c>
      <c r="H11" s="36">
        <v>3030</v>
      </c>
      <c r="I11" s="34" t="s">
        <v>46</v>
      </c>
      <c r="J11" s="34"/>
      <c r="K11" s="34" t="s">
        <v>24</v>
      </c>
      <c r="L11" s="36" t="s">
        <v>25</v>
      </c>
      <c r="M11" s="36" t="s">
        <v>47</v>
      </c>
      <c r="N11" s="117" t="s">
        <v>42</v>
      </c>
    </row>
    <row r="12" spans="1:14" s="4" customFormat="1" ht="198" customHeight="1">
      <c r="A12" s="33">
        <v>5</v>
      </c>
      <c r="B12" s="40" t="s">
        <v>48</v>
      </c>
      <c r="C12" s="41" t="s">
        <v>49</v>
      </c>
      <c r="D12" s="39" t="s">
        <v>45</v>
      </c>
      <c r="E12" s="36" t="s">
        <v>22</v>
      </c>
      <c r="F12" s="36">
        <v>55000</v>
      </c>
      <c r="G12" s="36">
        <v>5000</v>
      </c>
      <c r="H12" s="59">
        <v>0</v>
      </c>
      <c r="I12" s="58" t="s">
        <v>50</v>
      </c>
      <c r="J12" s="58" t="s">
        <v>51</v>
      </c>
      <c r="K12" s="58" t="s">
        <v>52</v>
      </c>
      <c r="L12" s="59" t="s">
        <v>33</v>
      </c>
      <c r="M12" s="59" t="s">
        <v>53</v>
      </c>
      <c r="N12" s="117" t="s">
        <v>42</v>
      </c>
    </row>
    <row r="13" spans="1:14" s="4" customFormat="1" ht="84" customHeight="1">
      <c r="A13" s="33">
        <v>6</v>
      </c>
      <c r="B13" s="37" t="s">
        <v>54</v>
      </c>
      <c r="C13" s="41" t="s">
        <v>55</v>
      </c>
      <c r="D13" s="39" t="s">
        <v>36</v>
      </c>
      <c r="E13" s="36" t="s">
        <v>37</v>
      </c>
      <c r="F13" s="36">
        <v>20500</v>
      </c>
      <c r="G13" s="36">
        <v>7000</v>
      </c>
      <c r="H13" s="36">
        <v>952</v>
      </c>
      <c r="I13" s="34" t="s">
        <v>56</v>
      </c>
      <c r="J13" s="34"/>
      <c r="K13" s="34" t="s">
        <v>24</v>
      </c>
      <c r="L13" s="36" t="s">
        <v>25</v>
      </c>
      <c r="M13" s="36" t="s">
        <v>53</v>
      </c>
      <c r="N13" s="117" t="s">
        <v>42</v>
      </c>
    </row>
    <row r="14" spans="1:14" ht="408" customHeight="1">
      <c r="A14" s="33">
        <v>7</v>
      </c>
      <c r="B14" s="34" t="s">
        <v>57</v>
      </c>
      <c r="C14" s="42" t="s">
        <v>58</v>
      </c>
      <c r="D14" s="36" t="s">
        <v>45</v>
      </c>
      <c r="E14" s="36" t="s">
        <v>22</v>
      </c>
      <c r="F14" s="36">
        <v>316000</v>
      </c>
      <c r="G14" s="36">
        <v>13000</v>
      </c>
      <c r="H14" s="57">
        <v>9722</v>
      </c>
      <c r="I14" s="98" t="s">
        <v>59</v>
      </c>
      <c r="J14" s="99"/>
      <c r="K14" s="99" t="s">
        <v>60</v>
      </c>
      <c r="L14" s="36" t="s">
        <v>25</v>
      </c>
      <c r="M14" s="36" t="s">
        <v>61</v>
      </c>
      <c r="N14" s="117" t="s">
        <v>62</v>
      </c>
    </row>
    <row r="15" spans="1:14" s="4" customFormat="1" ht="72" customHeight="1">
      <c r="A15" s="33">
        <v>8</v>
      </c>
      <c r="B15" s="37" t="s">
        <v>63</v>
      </c>
      <c r="C15" s="41" t="s">
        <v>64</v>
      </c>
      <c r="D15" s="39" t="s">
        <v>21</v>
      </c>
      <c r="E15" s="36" t="s">
        <v>22</v>
      </c>
      <c r="F15" s="36">
        <v>20000</v>
      </c>
      <c r="G15" s="57">
        <v>2000</v>
      </c>
      <c r="H15" s="57">
        <v>1500</v>
      </c>
      <c r="I15" s="99" t="s">
        <v>65</v>
      </c>
      <c r="J15" s="99" t="s">
        <v>66</v>
      </c>
      <c r="K15" s="99" t="s">
        <v>67</v>
      </c>
      <c r="L15" s="36" t="s">
        <v>68</v>
      </c>
      <c r="M15" s="36" t="s">
        <v>61</v>
      </c>
      <c r="N15" s="119"/>
    </row>
    <row r="16" spans="1:14" s="4" customFormat="1" ht="105.75" customHeight="1">
      <c r="A16" s="33">
        <v>9</v>
      </c>
      <c r="B16" s="40" t="s">
        <v>69</v>
      </c>
      <c r="C16" s="41" t="s">
        <v>70</v>
      </c>
      <c r="D16" s="39" t="s">
        <v>21</v>
      </c>
      <c r="E16" s="36" t="s">
        <v>22</v>
      </c>
      <c r="F16" s="36">
        <v>19492</v>
      </c>
      <c r="G16" s="36">
        <v>8000</v>
      </c>
      <c r="H16" s="57">
        <v>4878</v>
      </c>
      <c r="I16" s="99" t="s">
        <v>71</v>
      </c>
      <c r="J16" s="99" t="s">
        <v>72</v>
      </c>
      <c r="K16" s="99" t="s">
        <v>32</v>
      </c>
      <c r="L16" s="36" t="s">
        <v>33</v>
      </c>
      <c r="M16" s="59" t="s">
        <v>73</v>
      </c>
      <c r="N16" s="117" t="s">
        <v>42</v>
      </c>
    </row>
    <row r="17" spans="1:14" s="4" customFormat="1" ht="84" customHeight="1">
      <c r="A17" s="33">
        <v>10</v>
      </c>
      <c r="B17" s="40" t="s">
        <v>74</v>
      </c>
      <c r="C17" s="41" t="s">
        <v>75</v>
      </c>
      <c r="D17" s="43" t="s">
        <v>76</v>
      </c>
      <c r="E17" s="36" t="s">
        <v>22</v>
      </c>
      <c r="F17" s="36">
        <v>33700</v>
      </c>
      <c r="G17" s="36">
        <v>5000</v>
      </c>
      <c r="H17" s="57">
        <v>1303</v>
      </c>
      <c r="I17" s="99" t="s">
        <v>77</v>
      </c>
      <c r="J17" s="99"/>
      <c r="K17" s="99" t="s">
        <v>32</v>
      </c>
      <c r="L17" s="36" t="s">
        <v>33</v>
      </c>
      <c r="M17" s="36" t="s">
        <v>78</v>
      </c>
      <c r="N17" s="117" t="s">
        <v>42</v>
      </c>
    </row>
    <row r="18" spans="1:14" s="2" customFormat="1" ht="109.5" customHeight="1">
      <c r="A18" s="33">
        <v>11</v>
      </c>
      <c r="B18" s="44" t="s">
        <v>79</v>
      </c>
      <c r="C18" s="45" t="s">
        <v>80</v>
      </c>
      <c r="D18" s="46" t="s">
        <v>81</v>
      </c>
      <c r="E18" s="36" t="s">
        <v>37</v>
      </c>
      <c r="F18" s="46">
        <v>10200</v>
      </c>
      <c r="G18" s="46">
        <v>4000</v>
      </c>
      <c r="H18" s="79">
        <v>1838</v>
      </c>
      <c r="I18" s="100" t="s">
        <v>82</v>
      </c>
      <c r="J18" s="100" t="s">
        <v>83</v>
      </c>
      <c r="K18" s="100" t="s">
        <v>32</v>
      </c>
      <c r="L18" s="46" t="s">
        <v>33</v>
      </c>
      <c r="M18" s="59" t="s">
        <v>84</v>
      </c>
      <c r="N18" s="120"/>
    </row>
    <row r="19" spans="1:14" s="4" customFormat="1" ht="117.75" customHeight="1">
      <c r="A19" s="33">
        <v>12</v>
      </c>
      <c r="B19" s="47" t="s">
        <v>85</v>
      </c>
      <c r="C19" s="35" t="s">
        <v>86</v>
      </c>
      <c r="D19" s="36" t="s">
        <v>36</v>
      </c>
      <c r="E19" s="36" t="s">
        <v>37</v>
      </c>
      <c r="F19" s="36">
        <v>7200</v>
      </c>
      <c r="G19" s="36">
        <v>5200</v>
      </c>
      <c r="H19" s="57">
        <v>9060</v>
      </c>
      <c r="I19" s="99" t="s">
        <v>87</v>
      </c>
      <c r="J19" s="100"/>
      <c r="K19" s="100" t="s">
        <v>32</v>
      </c>
      <c r="L19" s="36" t="s">
        <v>33</v>
      </c>
      <c r="M19" s="121" t="s">
        <v>88</v>
      </c>
      <c r="N19" s="117" t="s">
        <v>42</v>
      </c>
    </row>
    <row r="20" spans="1:14" s="4" customFormat="1" ht="145.5" customHeight="1">
      <c r="A20" s="33">
        <v>13</v>
      </c>
      <c r="B20" s="40" t="s">
        <v>89</v>
      </c>
      <c r="C20" s="38" t="s">
        <v>90</v>
      </c>
      <c r="D20" s="36" t="s">
        <v>21</v>
      </c>
      <c r="E20" s="36" t="s">
        <v>22</v>
      </c>
      <c r="F20" s="36">
        <v>73172</v>
      </c>
      <c r="G20" s="36">
        <v>25000</v>
      </c>
      <c r="H20" s="57">
        <v>16119</v>
      </c>
      <c r="I20" s="99" t="s">
        <v>91</v>
      </c>
      <c r="J20" s="99"/>
      <c r="K20" s="99" t="s">
        <v>92</v>
      </c>
      <c r="L20" s="36" t="s">
        <v>25</v>
      </c>
      <c r="M20" s="36" t="s">
        <v>73</v>
      </c>
      <c r="N20" s="117" t="s">
        <v>27</v>
      </c>
    </row>
    <row r="21" spans="1:14" s="4" customFormat="1" ht="84.75" customHeight="1">
      <c r="A21" s="33">
        <v>14</v>
      </c>
      <c r="B21" s="34" t="s">
        <v>93</v>
      </c>
      <c r="C21" s="35" t="s">
        <v>94</v>
      </c>
      <c r="D21" s="36" t="s">
        <v>81</v>
      </c>
      <c r="E21" s="36" t="s">
        <v>37</v>
      </c>
      <c r="F21" s="36">
        <v>57222.5</v>
      </c>
      <c r="G21" s="36">
        <v>10000</v>
      </c>
      <c r="H21" s="57">
        <v>7250</v>
      </c>
      <c r="I21" s="99" t="s">
        <v>95</v>
      </c>
      <c r="J21" s="99" t="s">
        <v>96</v>
      </c>
      <c r="K21" s="99"/>
      <c r="L21" s="36" t="s">
        <v>25</v>
      </c>
      <c r="M21" s="36" t="s">
        <v>73</v>
      </c>
      <c r="N21" s="117" t="s">
        <v>27</v>
      </c>
    </row>
    <row r="22" spans="1:14" s="1" customFormat="1" ht="408" customHeight="1">
      <c r="A22" s="33">
        <v>15</v>
      </c>
      <c r="B22" s="34" t="s">
        <v>97</v>
      </c>
      <c r="C22" s="48" t="s">
        <v>98</v>
      </c>
      <c r="D22" s="36" t="s">
        <v>99</v>
      </c>
      <c r="E22" s="36" t="s">
        <v>100</v>
      </c>
      <c r="F22" s="36">
        <v>163700</v>
      </c>
      <c r="G22" s="36">
        <v>24000</v>
      </c>
      <c r="H22" s="80">
        <v>18687</v>
      </c>
      <c r="I22" s="101" t="s">
        <v>101</v>
      </c>
      <c r="J22" s="101"/>
      <c r="K22" s="99" t="s">
        <v>60</v>
      </c>
      <c r="L22" s="59" t="s">
        <v>25</v>
      </c>
      <c r="M22" s="59" t="s">
        <v>73</v>
      </c>
      <c r="N22" s="117" t="s">
        <v>102</v>
      </c>
    </row>
    <row r="23" spans="1:14" s="1" customFormat="1" ht="81" customHeight="1">
      <c r="A23" s="33">
        <v>16</v>
      </c>
      <c r="B23" s="34" t="s">
        <v>103</v>
      </c>
      <c r="C23" s="35" t="s">
        <v>104</v>
      </c>
      <c r="D23" s="36" t="s">
        <v>105</v>
      </c>
      <c r="E23" s="36" t="s">
        <v>22</v>
      </c>
      <c r="F23" s="36">
        <v>7863</v>
      </c>
      <c r="G23" s="36">
        <v>5000</v>
      </c>
      <c r="H23" s="57"/>
      <c r="I23" s="99"/>
      <c r="J23" s="99"/>
      <c r="K23" s="99"/>
      <c r="L23" s="36" t="s">
        <v>106</v>
      </c>
      <c r="M23" s="36" t="s">
        <v>73</v>
      </c>
      <c r="N23" s="119"/>
    </row>
    <row r="24" spans="1:14" s="5" customFormat="1" ht="117" customHeight="1">
      <c r="A24" s="33">
        <v>17</v>
      </c>
      <c r="B24" s="47" t="s">
        <v>107</v>
      </c>
      <c r="C24" s="35" t="s">
        <v>108</v>
      </c>
      <c r="D24" s="36" t="s">
        <v>36</v>
      </c>
      <c r="E24" s="36" t="s">
        <v>37</v>
      </c>
      <c r="F24" s="81">
        <v>86215</v>
      </c>
      <c r="G24" s="36">
        <v>10000</v>
      </c>
      <c r="H24" s="57">
        <v>2000</v>
      </c>
      <c r="I24" s="99" t="s">
        <v>109</v>
      </c>
      <c r="J24" s="99"/>
      <c r="K24" s="99" t="s">
        <v>110</v>
      </c>
      <c r="L24" s="36" t="s">
        <v>25</v>
      </c>
      <c r="M24" s="36" t="s">
        <v>73</v>
      </c>
      <c r="N24" s="119"/>
    </row>
    <row r="25" spans="1:14" s="2" customFormat="1" ht="136.5" customHeight="1">
      <c r="A25" s="33">
        <v>18</v>
      </c>
      <c r="B25" s="34" t="s">
        <v>111</v>
      </c>
      <c r="C25" s="34" t="s">
        <v>112</v>
      </c>
      <c r="D25" s="36" t="s">
        <v>36</v>
      </c>
      <c r="E25" s="36" t="s">
        <v>37</v>
      </c>
      <c r="F25" s="36">
        <v>81481</v>
      </c>
      <c r="G25" s="36">
        <v>10000</v>
      </c>
      <c r="H25" s="80">
        <v>1500</v>
      </c>
      <c r="I25" s="99" t="s">
        <v>113</v>
      </c>
      <c r="J25" s="99"/>
      <c r="K25" s="99" t="s">
        <v>114</v>
      </c>
      <c r="L25" s="59" t="s">
        <v>25</v>
      </c>
      <c r="M25" s="59" t="s">
        <v>73</v>
      </c>
      <c r="N25" s="89"/>
    </row>
    <row r="26" spans="1:14" ht="79.5" customHeight="1">
      <c r="A26" s="33">
        <v>19</v>
      </c>
      <c r="B26" s="34" t="s">
        <v>115</v>
      </c>
      <c r="C26" s="35" t="s">
        <v>116</v>
      </c>
      <c r="D26" s="36" t="s">
        <v>21</v>
      </c>
      <c r="E26" s="55" t="s">
        <v>22</v>
      </c>
      <c r="F26" s="36">
        <v>4800</v>
      </c>
      <c r="G26" s="36">
        <v>4000</v>
      </c>
      <c r="H26" s="80">
        <v>2754</v>
      </c>
      <c r="I26" s="102" t="s">
        <v>117</v>
      </c>
      <c r="J26" s="102"/>
      <c r="K26" s="102" t="s">
        <v>118</v>
      </c>
      <c r="L26" s="59" t="s">
        <v>25</v>
      </c>
      <c r="M26" s="59" t="s">
        <v>119</v>
      </c>
      <c r="N26" s="119"/>
    </row>
    <row r="27" spans="1:14" s="4" customFormat="1" ht="90" customHeight="1">
      <c r="A27" s="33">
        <v>20</v>
      </c>
      <c r="B27" s="37" t="s">
        <v>120</v>
      </c>
      <c r="C27" s="38" t="s">
        <v>121</v>
      </c>
      <c r="D27" s="36" t="s">
        <v>122</v>
      </c>
      <c r="E27" s="36" t="s">
        <v>22</v>
      </c>
      <c r="F27" s="36">
        <v>30000</v>
      </c>
      <c r="G27" s="57">
        <v>2000</v>
      </c>
      <c r="H27" s="57">
        <v>1319</v>
      </c>
      <c r="I27" s="99" t="s">
        <v>123</v>
      </c>
      <c r="J27" s="99" t="s">
        <v>124</v>
      </c>
      <c r="K27" s="99" t="s">
        <v>32</v>
      </c>
      <c r="L27" s="36" t="s">
        <v>33</v>
      </c>
      <c r="M27" s="36" t="s">
        <v>125</v>
      </c>
      <c r="N27" s="117" t="s">
        <v>42</v>
      </c>
    </row>
    <row r="28" spans="1:14" s="4" customFormat="1" ht="90" customHeight="1">
      <c r="A28" s="33">
        <v>21</v>
      </c>
      <c r="B28" s="34" t="s">
        <v>126</v>
      </c>
      <c r="C28" s="34" t="s">
        <v>127</v>
      </c>
      <c r="D28" s="49" t="s">
        <v>36</v>
      </c>
      <c r="E28" s="36" t="s">
        <v>37</v>
      </c>
      <c r="F28" s="36">
        <v>33000</v>
      </c>
      <c r="G28" s="57">
        <v>1500</v>
      </c>
      <c r="H28" s="57">
        <v>0</v>
      </c>
      <c r="I28" s="99" t="s">
        <v>128</v>
      </c>
      <c r="J28" s="99"/>
      <c r="K28" s="99"/>
      <c r="L28" s="57" t="s">
        <v>25</v>
      </c>
      <c r="M28" s="36" t="s">
        <v>41</v>
      </c>
      <c r="N28" s="117" t="s">
        <v>129</v>
      </c>
    </row>
    <row r="29" spans="1:14" s="2" customFormat="1" ht="30.75" customHeight="1">
      <c r="A29" s="30" t="s">
        <v>130</v>
      </c>
      <c r="B29" s="31"/>
      <c r="C29" s="32"/>
      <c r="D29" s="26"/>
      <c r="E29" s="26"/>
      <c r="F29" s="26">
        <f>SUM(F30:F40)</f>
        <v>148936</v>
      </c>
      <c r="G29" s="26">
        <f aca="true" t="shared" si="0" ref="F29:H29">SUM(G30:G40)</f>
        <v>48138</v>
      </c>
      <c r="H29" s="82">
        <f t="shared" si="0"/>
        <v>44256.2731</v>
      </c>
      <c r="I29" s="82"/>
      <c r="J29" s="82"/>
      <c r="K29" s="82"/>
      <c r="L29" s="26"/>
      <c r="M29" s="26"/>
      <c r="N29" s="122"/>
    </row>
    <row r="30" spans="1:14" ht="141" customHeight="1">
      <c r="A30" s="50">
        <v>22</v>
      </c>
      <c r="B30" s="34" t="s">
        <v>131</v>
      </c>
      <c r="C30" s="51" t="s">
        <v>132</v>
      </c>
      <c r="D30" s="52" t="s">
        <v>21</v>
      </c>
      <c r="E30" s="36" t="s">
        <v>22</v>
      </c>
      <c r="F30" s="83">
        <v>13921</v>
      </c>
      <c r="G30" s="83">
        <v>9900</v>
      </c>
      <c r="H30" s="84">
        <v>6445</v>
      </c>
      <c r="I30" s="103" t="s">
        <v>133</v>
      </c>
      <c r="J30" s="103" t="s">
        <v>134</v>
      </c>
      <c r="K30" s="99" t="s">
        <v>135</v>
      </c>
      <c r="L30" s="36" t="s">
        <v>136</v>
      </c>
      <c r="M30" s="36" t="s">
        <v>41</v>
      </c>
      <c r="N30" s="117" t="s">
        <v>42</v>
      </c>
    </row>
    <row r="31" spans="1:14" s="6" customFormat="1" ht="255.75" customHeight="1">
      <c r="A31" s="50">
        <v>23</v>
      </c>
      <c r="B31" s="34" t="s">
        <v>137</v>
      </c>
      <c r="C31" s="35" t="s">
        <v>138</v>
      </c>
      <c r="D31" s="36" t="s">
        <v>81</v>
      </c>
      <c r="E31" s="36" t="s">
        <v>37</v>
      </c>
      <c r="F31" s="36">
        <v>26129</v>
      </c>
      <c r="G31" s="36">
        <v>5000</v>
      </c>
      <c r="H31" s="80">
        <v>0</v>
      </c>
      <c r="I31" s="102" t="s">
        <v>139</v>
      </c>
      <c r="J31" s="102" t="s">
        <v>140</v>
      </c>
      <c r="K31" s="102" t="s">
        <v>141</v>
      </c>
      <c r="L31" s="59" t="s">
        <v>142</v>
      </c>
      <c r="M31" s="36" t="s">
        <v>41</v>
      </c>
      <c r="N31" s="117" t="s">
        <v>42</v>
      </c>
    </row>
    <row r="32" spans="1:14" ht="66" customHeight="1">
      <c r="A32" s="50">
        <v>24</v>
      </c>
      <c r="B32" s="34" t="s">
        <v>143</v>
      </c>
      <c r="C32" s="35" t="s">
        <v>144</v>
      </c>
      <c r="D32" s="36" t="s">
        <v>36</v>
      </c>
      <c r="E32" s="36" t="s">
        <v>37</v>
      </c>
      <c r="F32" s="36">
        <v>2300</v>
      </c>
      <c r="G32" s="36">
        <v>1000</v>
      </c>
      <c r="H32" s="57">
        <v>0</v>
      </c>
      <c r="I32" s="99" t="s">
        <v>145</v>
      </c>
      <c r="J32" s="99" t="s">
        <v>146</v>
      </c>
      <c r="K32" s="99" t="s">
        <v>147</v>
      </c>
      <c r="L32" s="36" t="s">
        <v>148</v>
      </c>
      <c r="M32" s="36" t="s">
        <v>149</v>
      </c>
      <c r="N32" s="119"/>
    </row>
    <row r="33" spans="1:14" ht="75" customHeight="1">
      <c r="A33" s="50">
        <v>25</v>
      </c>
      <c r="B33" s="34" t="s">
        <v>150</v>
      </c>
      <c r="C33" s="35" t="s">
        <v>151</v>
      </c>
      <c r="D33" s="36" t="s">
        <v>152</v>
      </c>
      <c r="E33" s="36" t="s">
        <v>37</v>
      </c>
      <c r="F33" s="36">
        <v>6121</v>
      </c>
      <c r="G33" s="36">
        <v>3500</v>
      </c>
      <c r="H33" s="57">
        <v>0</v>
      </c>
      <c r="I33" s="99" t="s">
        <v>153</v>
      </c>
      <c r="J33" s="99" t="s">
        <v>154</v>
      </c>
      <c r="K33" s="99" t="s">
        <v>155</v>
      </c>
      <c r="L33" s="36" t="s">
        <v>156</v>
      </c>
      <c r="M33" s="123" t="s">
        <v>157</v>
      </c>
      <c r="N33" s="119"/>
    </row>
    <row r="34" spans="1:14" ht="81.75" customHeight="1">
      <c r="A34" s="50">
        <v>26</v>
      </c>
      <c r="B34" s="34" t="s">
        <v>158</v>
      </c>
      <c r="C34" s="35" t="s">
        <v>159</v>
      </c>
      <c r="D34" s="36" t="s">
        <v>21</v>
      </c>
      <c r="E34" s="36" t="s">
        <v>22</v>
      </c>
      <c r="F34" s="36">
        <v>12702</v>
      </c>
      <c r="G34" s="36">
        <v>8602</v>
      </c>
      <c r="H34" s="57">
        <v>800</v>
      </c>
      <c r="I34" s="99" t="s">
        <v>160</v>
      </c>
      <c r="J34" s="99" t="s">
        <v>161</v>
      </c>
      <c r="K34" s="99" t="s">
        <v>162</v>
      </c>
      <c r="L34" s="36" t="s">
        <v>156</v>
      </c>
      <c r="M34" s="36" t="s">
        <v>163</v>
      </c>
      <c r="N34" s="117" t="s">
        <v>42</v>
      </c>
    </row>
    <row r="35" spans="1:14" ht="75.75" customHeight="1">
      <c r="A35" s="50">
        <v>27</v>
      </c>
      <c r="B35" s="34" t="s">
        <v>164</v>
      </c>
      <c r="C35" s="35" t="s">
        <v>165</v>
      </c>
      <c r="D35" s="36" t="s">
        <v>45</v>
      </c>
      <c r="E35" s="36" t="s">
        <v>22</v>
      </c>
      <c r="F35" s="36">
        <v>5724</v>
      </c>
      <c r="G35" s="36">
        <v>4536</v>
      </c>
      <c r="H35" s="85">
        <v>1800</v>
      </c>
      <c r="I35" s="104" t="s">
        <v>166</v>
      </c>
      <c r="J35" s="104" t="s">
        <v>167</v>
      </c>
      <c r="K35" s="104" t="s">
        <v>168</v>
      </c>
      <c r="L35" s="59" t="s">
        <v>169</v>
      </c>
      <c r="M35" s="59" t="s">
        <v>170</v>
      </c>
      <c r="N35" s="119"/>
    </row>
    <row r="36" spans="1:14" s="7" customFormat="1" ht="99" customHeight="1">
      <c r="A36" s="50">
        <v>28</v>
      </c>
      <c r="B36" s="53" t="s">
        <v>171</v>
      </c>
      <c r="C36" s="41" t="s">
        <v>172</v>
      </c>
      <c r="D36" s="39" t="s">
        <v>152</v>
      </c>
      <c r="E36" s="36" t="s">
        <v>37</v>
      </c>
      <c r="F36" s="86">
        <v>1800</v>
      </c>
      <c r="G36" s="86">
        <v>1800</v>
      </c>
      <c r="H36" s="87">
        <v>0</v>
      </c>
      <c r="I36" s="42" t="s">
        <v>173</v>
      </c>
      <c r="J36" s="42" t="s">
        <v>174</v>
      </c>
      <c r="K36" s="42" t="s">
        <v>175</v>
      </c>
      <c r="L36" s="39" t="s">
        <v>142</v>
      </c>
      <c r="M36" s="59" t="s">
        <v>41</v>
      </c>
      <c r="N36" s="118"/>
    </row>
    <row r="37" spans="1:14" ht="123" customHeight="1">
      <c r="A37" s="50">
        <v>29</v>
      </c>
      <c r="B37" s="34" t="s">
        <v>176</v>
      </c>
      <c r="C37" s="35" t="s">
        <v>177</v>
      </c>
      <c r="D37" s="36" t="s">
        <v>36</v>
      </c>
      <c r="E37" s="36" t="s">
        <v>37</v>
      </c>
      <c r="F37" s="36">
        <v>5000</v>
      </c>
      <c r="G37" s="36">
        <v>3500</v>
      </c>
      <c r="H37" s="59">
        <v>0</v>
      </c>
      <c r="I37" s="58" t="s">
        <v>178</v>
      </c>
      <c r="J37" s="58" t="s">
        <v>179</v>
      </c>
      <c r="K37" s="58"/>
      <c r="L37" s="59" t="s">
        <v>148</v>
      </c>
      <c r="M37" s="36" t="s">
        <v>170</v>
      </c>
      <c r="N37" s="119"/>
    </row>
    <row r="38" spans="1:14" s="1" customFormat="1" ht="184.5" customHeight="1">
      <c r="A38" s="50">
        <v>30</v>
      </c>
      <c r="B38" s="34" t="s">
        <v>180</v>
      </c>
      <c r="C38" s="35" t="s">
        <v>181</v>
      </c>
      <c r="D38" s="36" t="s">
        <v>182</v>
      </c>
      <c r="E38" s="36" t="s">
        <v>22</v>
      </c>
      <c r="F38" s="36">
        <v>61954</v>
      </c>
      <c r="G38" s="36">
        <v>5000</v>
      </c>
      <c r="H38" s="36">
        <v>34564.52</v>
      </c>
      <c r="I38" s="34" t="s">
        <v>183</v>
      </c>
      <c r="J38" s="34" t="s">
        <v>184</v>
      </c>
      <c r="K38" s="34" t="s">
        <v>185</v>
      </c>
      <c r="L38" s="36" t="s">
        <v>186</v>
      </c>
      <c r="M38" s="36" t="s">
        <v>73</v>
      </c>
      <c r="N38" s="119"/>
    </row>
    <row r="39" spans="1:14" s="2" customFormat="1" ht="279" customHeight="1">
      <c r="A39" s="50">
        <v>31</v>
      </c>
      <c r="B39" s="34" t="s">
        <v>187</v>
      </c>
      <c r="C39" s="35" t="s">
        <v>188</v>
      </c>
      <c r="D39" s="36">
        <v>2023</v>
      </c>
      <c r="E39" s="36" t="s">
        <v>37</v>
      </c>
      <c r="F39" s="36">
        <v>2300</v>
      </c>
      <c r="G39" s="36">
        <v>2300</v>
      </c>
      <c r="H39" s="80">
        <v>646.7531</v>
      </c>
      <c r="I39" s="102" t="s">
        <v>189</v>
      </c>
      <c r="J39" s="102"/>
      <c r="K39" s="102" t="s">
        <v>190</v>
      </c>
      <c r="L39" s="59" t="s">
        <v>191</v>
      </c>
      <c r="M39" s="36" t="s">
        <v>192</v>
      </c>
      <c r="N39" s="116"/>
    </row>
    <row r="40" spans="1:14" s="1" customFormat="1" ht="87" customHeight="1">
      <c r="A40" s="50">
        <v>32</v>
      </c>
      <c r="B40" s="34" t="s">
        <v>193</v>
      </c>
      <c r="C40" s="35" t="s">
        <v>194</v>
      </c>
      <c r="D40" s="36" t="s">
        <v>122</v>
      </c>
      <c r="E40" s="36" t="s">
        <v>22</v>
      </c>
      <c r="F40" s="36">
        <v>10985</v>
      </c>
      <c r="G40" s="36">
        <v>3000</v>
      </c>
      <c r="H40" s="88">
        <v>0</v>
      </c>
      <c r="I40" s="105" t="s">
        <v>195</v>
      </c>
      <c r="J40" s="105" t="s">
        <v>196</v>
      </c>
      <c r="K40" s="105" t="s">
        <v>197</v>
      </c>
      <c r="L40" s="59" t="s">
        <v>169</v>
      </c>
      <c r="M40" s="59" t="s">
        <v>198</v>
      </c>
      <c r="N40" s="119"/>
    </row>
    <row r="41" spans="1:14" s="2" customFormat="1" ht="37.5" customHeight="1">
      <c r="A41" s="54" t="s">
        <v>199</v>
      </c>
      <c r="B41" s="31"/>
      <c r="C41" s="32"/>
      <c r="D41" s="26"/>
      <c r="E41" s="26"/>
      <c r="F41" s="26">
        <f>SUM(F42:F50)</f>
        <v>127710</v>
      </c>
      <c r="G41" s="26">
        <f>SUM(G42:G50)</f>
        <v>57500</v>
      </c>
      <c r="H41" s="82">
        <f>SUM(H42:H45)</f>
        <v>15767</v>
      </c>
      <c r="I41" s="82"/>
      <c r="J41" s="82"/>
      <c r="K41" s="82"/>
      <c r="L41" s="106"/>
      <c r="M41" s="26"/>
      <c r="N41" s="116"/>
    </row>
    <row r="42" spans="1:14" ht="75" customHeight="1">
      <c r="A42" s="55">
        <v>33</v>
      </c>
      <c r="B42" s="34" t="s">
        <v>200</v>
      </c>
      <c r="C42" s="35" t="s">
        <v>201</v>
      </c>
      <c r="D42" s="36" t="s">
        <v>45</v>
      </c>
      <c r="E42" s="36" t="s">
        <v>22</v>
      </c>
      <c r="F42" s="36">
        <v>18000</v>
      </c>
      <c r="G42" s="36">
        <v>7000</v>
      </c>
      <c r="H42" s="34">
        <v>1200</v>
      </c>
      <c r="I42" s="34" t="s">
        <v>202</v>
      </c>
      <c r="J42" s="34" t="s">
        <v>203</v>
      </c>
      <c r="K42" s="34" t="s">
        <v>204</v>
      </c>
      <c r="L42" s="36" t="s">
        <v>205</v>
      </c>
      <c r="M42" s="36" t="s">
        <v>41</v>
      </c>
      <c r="N42" s="119"/>
    </row>
    <row r="43" spans="1:14" ht="103.5" customHeight="1">
      <c r="A43" s="55">
        <v>34</v>
      </c>
      <c r="B43" s="34" t="s">
        <v>206</v>
      </c>
      <c r="C43" s="35" t="s">
        <v>207</v>
      </c>
      <c r="D43" s="36" t="s">
        <v>122</v>
      </c>
      <c r="E43" s="36" t="s">
        <v>22</v>
      </c>
      <c r="F43" s="36">
        <v>13000</v>
      </c>
      <c r="G43" s="36">
        <v>2000</v>
      </c>
      <c r="H43" s="34">
        <v>1376</v>
      </c>
      <c r="I43" s="34" t="s">
        <v>208</v>
      </c>
      <c r="J43" s="34" t="s">
        <v>209</v>
      </c>
      <c r="K43" s="34" t="s">
        <v>210</v>
      </c>
      <c r="L43" s="36" t="s">
        <v>205</v>
      </c>
      <c r="M43" s="36" t="s">
        <v>41</v>
      </c>
      <c r="N43" s="119"/>
    </row>
    <row r="44" spans="1:14" ht="90.75" customHeight="1">
      <c r="A44" s="55">
        <v>35</v>
      </c>
      <c r="B44" s="34" t="s">
        <v>211</v>
      </c>
      <c r="C44" s="35" t="s">
        <v>212</v>
      </c>
      <c r="D44" s="36" t="s">
        <v>36</v>
      </c>
      <c r="E44" s="36" t="s">
        <v>37</v>
      </c>
      <c r="F44" s="36">
        <v>16000</v>
      </c>
      <c r="G44" s="36">
        <v>15000</v>
      </c>
      <c r="H44" s="34">
        <v>11446</v>
      </c>
      <c r="I44" s="34" t="s">
        <v>213</v>
      </c>
      <c r="J44" s="34" t="s">
        <v>214</v>
      </c>
      <c r="K44" s="34" t="s">
        <v>215</v>
      </c>
      <c r="L44" s="36" t="s">
        <v>205</v>
      </c>
      <c r="M44" s="36" t="s">
        <v>216</v>
      </c>
      <c r="N44" s="117" t="s">
        <v>42</v>
      </c>
    </row>
    <row r="45" spans="1:14" ht="223.5" customHeight="1">
      <c r="A45" s="55">
        <v>36</v>
      </c>
      <c r="B45" s="34" t="s">
        <v>217</v>
      </c>
      <c r="C45" s="56" t="s">
        <v>218</v>
      </c>
      <c r="D45" s="57" t="s">
        <v>105</v>
      </c>
      <c r="E45" s="57" t="s">
        <v>22</v>
      </c>
      <c r="F45" s="57">
        <v>17000</v>
      </c>
      <c r="G45" s="57">
        <v>6000</v>
      </c>
      <c r="H45" s="57">
        <v>1745</v>
      </c>
      <c r="I45" s="99" t="s">
        <v>219</v>
      </c>
      <c r="J45" s="99"/>
      <c r="K45" s="99" t="s">
        <v>220</v>
      </c>
      <c r="L45" s="36" t="s">
        <v>148</v>
      </c>
      <c r="M45" s="36" t="s">
        <v>170</v>
      </c>
      <c r="N45" s="119"/>
    </row>
    <row r="46" spans="1:14" ht="108" customHeight="1">
      <c r="A46" s="55">
        <v>37</v>
      </c>
      <c r="B46" s="34" t="s">
        <v>221</v>
      </c>
      <c r="C46" s="34" t="s">
        <v>222</v>
      </c>
      <c r="D46" s="36" t="s">
        <v>36</v>
      </c>
      <c r="E46" s="36" t="s">
        <v>37</v>
      </c>
      <c r="F46" s="36">
        <v>15000</v>
      </c>
      <c r="G46" s="36">
        <v>2500</v>
      </c>
      <c r="H46" s="79"/>
      <c r="I46" s="79"/>
      <c r="J46" s="79"/>
      <c r="K46" s="79"/>
      <c r="L46" s="36" t="s">
        <v>223</v>
      </c>
      <c r="M46" s="36" t="s">
        <v>41</v>
      </c>
      <c r="N46" s="36" t="s">
        <v>129</v>
      </c>
    </row>
    <row r="47" spans="1:14" ht="105.75" customHeight="1">
      <c r="A47" s="55">
        <v>38</v>
      </c>
      <c r="B47" s="34" t="s">
        <v>224</v>
      </c>
      <c r="C47" s="58" t="s">
        <v>225</v>
      </c>
      <c r="D47" s="59" t="s">
        <v>36</v>
      </c>
      <c r="E47" s="59" t="s">
        <v>37</v>
      </c>
      <c r="F47" s="59">
        <v>10000</v>
      </c>
      <c r="G47" s="36">
        <v>5000</v>
      </c>
      <c r="H47" s="46">
        <v>1295</v>
      </c>
      <c r="I47" s="44" t="s">
        <v>226</v>
      </c>
      <c r="J47" s="44"/>
      <c r="K47" s="44" t="s">
        <v>227</v>
      </c>
      <c r="L47" s="107" t="s">
        <v>205</v>
      </c>
      <c r="M47" s="107" t="s">
        <v>228</v>
      </c>
      <c r="N47" s="117"/>
    </row>
    <row r="48" spans="1:14" ht="103.5" customHeight="1">
      <c r="A48" s="55">
        <v>39</v>
      </c>
      <c r="B48" s="60" t="s">
        <v>229</v>
      </c>
      <c r="C48" s="61" t="s">
        <v>230</v>
      </c>
      <c r="D48" s="55" t="s">
        <v>81</v>
      </c>
      <c r="E48" s="55" t="s">
        <v>37</v>
      </c>
      <c r="F48" s="89">
        <v>15660</v>
      </c>
      <c r="G48" s="36">
        <v>8000</v>
      </c>
      <c r="H48" s="46">
        <v>1500</v>
      </c>
      <c r="I48" s="44" t="s">
        <v>231</v>
      </c>
      <c r="J48" s="44"/>
      <c r="K48" s="44" t="s">
        <v>232</v>
      </c>
      <c r="L48" s="107" t="s">
        <v>233</v>
      </c>
      <c r="M48" s="107" t="s">
        <v>170</v>
      </c>
      <c r="N48" s="117"/>
    </row>
    <row r="49" spans="1:14" ht="135.75" customHeight="1">
      <c r="A49" s="55">
        <v>40</v>
      </c>
      <c r="B49" s="60" t="s">
        <v>234</v>
      </c>
      <c r="C49" s="61" t="s">
        <v>235</v>
      </c>
      <c r="D49" s="55" t="s">
        <v>81</v>
      </c>
      <c r="E49" s="55" t="s">
        <v>37</v>
      </c>
      <c r="F49" s="89">
        <v>13050</v>
      </c>
      <c r="G49" s="36">
        <v>7000</v>
      </c>
      <c r="H49" s="46">
        <v>0</v>
      </c>
      <c r="I49" s="44" t="s">
        <v>236</v>
      </c>
      <c r="J49" s="44" t="s">
        <v>237</v>
      </c>
      <c r="K49" s="44" t="s">
        <v>238</v>
      </c>
      <c r="L49" s="107" t="s">
        <v>239</v>
      </c>
      <c r="M49" s="107" t="s">
        <v>47</v>
      </c>
      <c r="N49" s="117" t="s">
        <v>42</v>
      </c>
    </row>
    <row r="50" spans="1:14" ht="103.5" customHeight="1">
      <c r="A50" s="55">
        <v>41</v>
      </c>
      <c r="B50" s="62" t="s">
        <v>240</v>
      </c>
      <c r="C50" s="61" t="s">
        <v>241</v>
      </c>
      <c r="D50" s="55" t="s">
        <v>36</v>
      </c>
      <c r="E50" s="55" t="s">
        <v>37</v>
      </c>
      <c r="F50" s="89">
        <v>10000</v>
      </c>
      <c r="G50" s="36">
        <v>5000</v>
      </c>
      <c r="H50" s="46">
        <v>0</v>
      </c>
      <c r="I50" s="44" t="s">
        <v>242</v>
      </c>
      <c r="J50" s="44" t="s">
        <v>243</v>
      </c>
      <c r="K50" s="44" t="s">
        <v>244</v>
      </c>
      <c r="L50" s="107" t="s">
        <v>245</v>
      </c>
      <c r="M50" s="107" t="s">
        <v>246</v>
      </c>
      <c r="N50" s="117" t="s">
        <v>42</v>
      </c>
    </row>
    <row r="51" spans="1:14" s="2" customFormat="1" ht="30.75" customHeight="1">
      <c r="A51" s="63" t="s">
        <v>247</v>
      </c>
      <c r="B51" s="64"/>
      <c r="C51" s="65"/>
      <c r="D51" s="66"/>
      <c r="E51" s="66"/>
      <c r="F51" s="66">
        <f>SUM(F52:F58)</f>
        <v>324193</v>
      </c>
      <c r="G51" s="66">
        <f>SUM(G52:G58)</f>
        <v>27500</v>
      </c>
      <c r="H51" s="90">
        <f aca="true" t="shared" si="1" ref="F51:H51">SUM(H52:H58)</f>
        <v>11629.92</v>
      </c>
      <c r="I51" s="90"/>
      <c r="J51" s="90"/>
      <c r="K51" s="90"/>
      <c r="L51" s="66"/>
      <c r="M51" s="66"/>
      <c r="N51" s="124"/>
    </row>
    <row r="52" spans="1:14" s="8" customFormat="1" ht="151.5" customHeight="1">
      <c r="A52" s="67">
        <v>42</v>
      </c>
      <c r="B52" s="47" t="s">
        <v>248</v>
      </c>
      <c r="C52" s="68" t="s">
        <v>249</v>
      </c>
      <c r="D52" s="67" t="s">
        <v>36</v>
      </c>
      <c r="E52" s="67" t="s">
        <v>37</v>
      </c>
      <c r="F52" s="67">
        <v>6000</v>
      </c>
      <c r="G52" s="67">
        <v>6000</v>
      </c>
      <c r="H52" s="67">
        <v>1236.81</v>
      </c>
      <c r="I52" s="47" t="s">
        <v>250</v>
      </c>
      <c r="J52" s="47" t="s">
        <v>251</v>
      </c>
      <c r="K52" s="47" t="s">
        <v>252</v>
      </c>
      <c r="L52" s="67" t="s">
        <v>106</v>
      </c>
      <c r="M52" s="71" t="s">
        <v>253</v>
      </c>
      <c r="N52" s="67"/>
    </row>
    <row r="53" spans="1:14" s="1" customFormat="1" ht="88.5" customHeight="1">
      <c r="A53" s="67">
        <v>43</v>
      </c>
      <c r="B53" s="69" t="s">
        <v>254</v>
      </c>
      <c r="C53" s="70" t="s">
        <v>255</v>
      </c>
      <c r="D53" s="71" t="s">
        <v>152</v>
      </c>
      <c r="E53" s="71" t="s">
        <v>37</v>
      </c>
      <c r="F53" s="71">
        <v>2000</v>
      </c>
      <c r="G53" s="71">
        <v>2000</v>
      </c>
      <c r="H53" s="91">
        <v>1047.1</v>
      </c>
      <c r="I53" s="108" t="s">
        <v>256</v>
      </c>
      <c r="J53" s="108"/>
      <c r="K53" s="108" t="s">
        <v>257</v>
      </c>
      <c r="L53" s="74" t="s">
        <v>258</v>
      </c>
      <c r="M53" s="59" t="s">
        <v>253</v>
      </c>
      <c r="N53" s="119"/>
    </row>
    <row r="54" spans="1:14" s="2" customFormat="1" ht="282.75" customHeight="1">
      <c r="A54" s="67">
        <v>44</v>
      </c>
      <c r="B54" s="69" t="s">
        <v>259</v>
      </c>
      <c r="C54" s="70" t="s">
        <v>260</v>
      </c>
      <c r="D54" s="71" t="s">
        <v>122</v>
      </c>
      <c r="E54" s="71" t="s">
        <v>22</v>
      </c>
      <c r="F54" s="71">
        <v>23700</v>
      </c>
      <c r="G54" s="71">
        <v>5000</v>
      </c>
      <c r="H54" s="91">
        <v>3103.78</v>
      </c>
      <c r="I54" s="108" t="s">
        <v>261</v>
      </c>
      <c r="J54" s="108"/>
      <c r="K54" s="108" t="s">
        <v>262</v>
      </c>
      <c r="L54" s="74" t="s">
        <v>258</v>
      </c>
      <c r="M54" s="59" t="s">
        <v>253</v>
      </c>
      <c r="N54" s="116"/>
    </row>
    <row r="55" spans="1:14" s="1" customFormat="1" ht="87.75" customHeight="1">
      <c r="A55" s="67">
        <v>45</v>
      </c>
      <c r="B55" s="72" t="s">
        <v>263</v>
      </c>
      <c r="C55" s="73" t="s">
        <v>264</v>
      </c>
      <c r="D55" s="74" t="s">
        <v>36</v>
      </c>
      <c r="E55" s="74" t="s">
        <v>37</v>
      </c>
      <c r="F55" s="74">
        <v>4200</v>
      </c>
      <c r="G55" s="74">
        <v>3000</v>
      </c>
      <c r="H55" s="92">
        <v>0</v>
      </c>
      <c r="I55" s="108" t="s">
        <v>265</v>
      </c>
      <c r="J55" s="108" t="s">
        <v>266</v>
      </c>
      <c r="K55" s="108" t="s">
        <v>267</v>
      </c>
      <c r="L55" s="74" t="s">
        <v>258</v>
      </c>
      <c r="M55" s="125" t="s">
        <v>268</v>
      </c>
      <c r="N55" s="126"/>
    </row>
    <row r="56" spans="1:14" s="1" customFormat="1" ht="276.75" customHeight="1">
      <c r="A56" s="67">
        <v>46</v>
      </c>
      <c r="B56" s="69" t="s">
        <v>269</v>
      </c>
      <c r="C56" s="70" t="s">
        <v>270</v>
      </c>
      <c r="D56" s="71" t="s">
        <v>271</v>
      </c>
      <c r="E56" s="71" t="s">
        <v>22</v>
      </c>
      <c r="F56" s="71">
        <v>269293</v>
      </c>
      <c r="G56" s="71">
        <v>5000</v>
      </c>
      <c r="H56" s="93">
        <v>5032.75</v>
      </c>
      <c r="I56" s="109" t="s">
        <v>272</v>
      </c>
      <c r="J56" s="109" t="s">
        <v>273</v>
      </c>
      <c r="K56" s="109" t="s">
        <v>274</v>
      </c>
      <c r="L56" s="74" t="s">
        <v>258</v>
      </c>
      <c r="M56" s="59" t="s">
        <v>268</v>
      </c>
      <c r="N56" s="119"/>
    </row>
    <row r="57" spans="1:14" s="2" customFormat="1" ht="72.75" customHeight="1">
      <c r="A57" s="67">
        <v>47</v>
      </c>
      <c r="B57" s="69" t="s">
        <v>275</v>
      </c>
      <c r="C57" s="70" t="s">
        <v>276</v>
      </c>
      <c r="D57" s="71" t="s">
        <v>122</v>
      </c>
      <c r="E57" s="71" t="s">
        <v>22</v>
      </c>
      <c r="F57" s="71">
        <v>16000</v>
      </c>
      <c r="G57" s="71">
        <v>5000</v>
      </c>
      <c r="H57" s="94">
        <v>1209.48</v>
      </c>
      <c r="I57" s="110" t="s">
        <v>277</v>
      </c>
      <c r="J57" s="110"/>
      <c r="K57" s="110" t="s">
        <v>278</v>
      </c>
      <c r="L57" s="74" t="s">
        <v>258</v>
      </c>
      <c r="M57" s="59" t="s">
        <v>268</v>
      </c>
      <c r="N57" s="89"/>
    </row>
    <row r="58" spans="1:14" s="2" customFormat="1" ht="213" customHeight="1">
      <c r="A58" s="67">
        <v>48</v>
      </c>
      <c r="B58" s="69" t="s">
        <v>279</v>
      </c>
      <c r="C58" s="70" t="s">
        <v>280</v>
      </c>
      <c r="D58" s="71" t="s">
        <v>36</v>
      </c>
      <c r="E58" s="71" t="s">
        <v>37</v>
      </c>
      <c r="F58" s="71">
        <v>3000</v>
      </c>
      <c r="G58" s="71">
        <v>1500</v>
      </c>
      <c r="H58" s="91">
        <v>0</v>
      </c>
      <c r="I58" s="108" t="s">
        <v>281</v>
      </c>
      <c r="J58" s="108" t="s">
        <v>282</v>
      </c>
      <c r="K58" s="108" t="s">
        <v>283</v>
      </c>
      <c r="L58" s="74" t="s">
        <v>258</v>
      </c>
      <c r="M58" s="59" t="s">
        <v>268</v>
      </c>
      <c r="N58" s="116"/>
    </row>
    <row r="59" spans="1:14" s="2" customFormat="1" ht="30" customHeight="1">
      <c r="A59" s="30" t="s">
        <v>284</v>
      </c>
      <c r="B59" s="31"/>
      <c r="C59" s="32"/>
      <c r="D59" s="26"/>
      <c r="E59" s="26"/>
      <c r="F59" s="26">
        <f>SUM(F60:F71)</f>
        <v>282186</v>
      </c>
      <c r="G59" s="26">
        <f>SUM(G60:G71)</f>
        <v>66209</v>
      </c>
      <c r="H59" s="26">
        <f>SUM(H60:H71)</f>
        <v>26465.100000000002</v>
      </c>
      <c r="I59" s="26"/>
      <c r="J59" s="26"/>
      <c r="K59" s="26"/>
      <c r="L59" s="26"/>
      <c r="M59" s="26"/>
      <c r="N59" s="116"/>
    </row>
    <row r="60" spans="1:14" ht="334.5" customHeight="1">
      <c r="A60" s="55">
        <v>49</v>
      </c>
      <c r="B60" s="34" t="s">
        <v>285</v>
      </c>
      <c r="C60" s="35" t="s">
        <v>286</v>
      </c>
      <c r="D60" s="36" t="s">
        <v>36</v>
      </c>
      <c r="E60" s="36" t="s">
        <v>37</v>
      </c>
      <c r="F60" s="36">
        <v>11000</v>
      </c>
      <c r="G60" s="36">
        <v>3000</v>
      </c>
      <c r="H60" s="59"/>
      <c r="I60" s="58" t="s">
        <v>287</v>
      </c>
      <c r="J60" s="104" t="s">
        <v>288</v>
      </c>
      <c r="K60" s="104" t="s">
        <v>289</v>
      </c>
      <c r="L60" s="59" t="s">
        <v>290</v>
      </c>
      <c r="M60" s="36" t="s">
        <v>73</v>
      </c>
      <c r="N60" s="119"/>
    </row>
    <row r="61" spans="1:14" ht="151.5" customHeight="1">
      <c r="A61" s="55">
        <v>50</v>
      </c>
      <c r="B61" s="34" t="s">
        <v>291</v>
      </c>
      <c r="C61" s="35" t="s">
        <v>292</v>
      </c>
      <c r="D61" s="36" t="s">
        <v>293</v>
      </c>
      <c r="E61" s="36" t="s">
        <v>100</v>
      </c>
      <c r="F61" s="36">
        <v>4709</v>
      </c>
      <c r="G61" s="36">
        <v>4709</v>
      </c>
      <c r="H61" s="36">
        <v>1285.9</v>
      </c>
      <c r="I61" s="111" t="s">
        <v>294</v>
      </c>
      <c r="J61" s="111" t="s">
        <v>295</v>
      </c>
      <c r="K61" s="111" t="s">
        <v>296</v>
      </c>
      <c r="L61" s="36" t="s">
        <v>297</v>
      </c>
      <c r="M61" s="59" t="s">
        <v>47</v>
      </c>
      <c r="N61" s="119"/>
    </row>
    <row r="62" spans="1:14" s="9" customFormat="1" ht="114.75" customHeight="1">
      <c r="A62" s="55">
        <v>51</v>
      </c>
      <c r="B62" s="53" t="s">
        <v>298</v>
      </c>
      <c r="C62" s="41" t="s">
        <v>299</v>
      </c>
      <c r="D62" s="39" t="s">
        <v>36</v>
      </c>
      <c r="E62" s="36" t="s">
        <v>22</v>
      </c>
      <c r="F62" s="39">
        <v>3099</v>
      </c>
      <c r="G62" s="39">
        <v>2000</v>
      </c>
      <c r="H62" s="39">
        <v>1800</v>
      </c>
      <c r="I62" s="112" t="s">
        <v>300</v>
      </c>
      <c r="J62" s="112"/>
      <c r="K62" s="112" t="s">
        <v>301</v>
      </c>
      <c r="L62" s="39" t="s">
        <v>302</v>
      </c>
      <c r="M62" s="39" t="s">
        <v>170</v>
      </c>
      <c r="N62" s="119"/>
    </row>
    <row r="63" spans="1:14" s="1" customFormat="1" ht="120" customHeight="1">
      <c r="A63" s="55">
        <v>52</v>
      </c>
      <c r="B63" s="34" t="s">
        <v>303</v>
      </c>
      <c r="C63" s="35" t="s">
        <v>304</v>
      </c>
      <c r="D63" s="36" t="s">
        <v>21</v>
      </c>
      <c r="E63" s="36" t="s">
        <v>22</v>
      </c>
      <c r="F63" s="36">
        <v>8000</v>
      </c>
      <c r="G63" s="36">
        <v>4000</v>
      </c>
      <c r="H63" s="36">
        <v>2000</v>
      </c>
      <c r="I63" s="34" t="s">
        <v>305</v>
      </c>
      <c r="J63" s="34"/>
      <c r="K63" s="34"/>
      <c r="L63" s="36" t="s">
        <v>306</v>
      </c>
      <c r="M63" s="36" t="s">
        <v>149</v>
      </c>
      <c r="N63" s="117" t="s">
        <v>42</v>
      </c>
    </row>
    <row r="64" spans="1:14" ht="87.75" customHeight="1">
      <c r="A64" s="55">
        <v>53</v>
      </c>
      <c r="B64" s="34" t="s">
        <v>307</v>
      </c>
      <c r="C64" s="35" t="s">
        <v>308</v>
      </c>
      <c r="D64" s="36" t="s">
        <v>36</v>
      </c>
      <c r="E64" s="36" t="s">
        <v>37</v>
      </c>
      <c r="F64" s="36">
        <v>14400</v>
      </c>
      <c r="G64" s="36">
        <v>7000</v>
      </c>
      <c r="H64" s="36">
        <v>3513</v>
      </c>
      <c r="I64" s="34" t="s">
        <v>309</v>
      </c>
      <c r="J64" s="34" t="s">
        <v>310</v>
      </c>
      <c r="K64" s="34" t="s">
        <v>311</v>
      </c>
      <c r="L64" s="36" t="s">
        <v>306</v>
      </c>
      <c r="M64" s="36" t="s">
        <v>149</v>
      </c>
      <c r="N64" s="119"/>
    </row>
    <row r="65" spans="1:14" ht="69.75" customHeight="1">
      <c r="A65" s="55">
        <v>54</v>
      </c>
      <c r="B65" s="34" t="s">
        <v>312</v>
      </c>
      <c r="C65" s="35" t="s">
        <v>313</v>
      </c>
      <c r="D65" s="59" t="s">
        <v>45</v>
      </c>
      <c r="E65" s="36" t="s">
        <v>22</v>
      </c>
      <c r="F65" s="36">
        <v>10000</v>
      </c>
      <c r="G65" s="36">
        <v>6000</v>
      </c>
      <c r="H65" s="46">
        <v>2917</v>
      </c>
      <c r="I65" s="44" t="s">
        <v>314</v>
      </c>
      <c r="J65" s="44"/>
      <c r="K65" s="44" t="s">
        <v>315</v>
      </c>
      <c r="L65" s="133" t="s">
        <v>148</v>
      </c>
      <c r="M65" s="36" t="s">
        <v>316</v>
      </c>
      <c r="N65" s="119"/>
    </row>
    <row r="66" spans="1:14" s="1" customFormat="1" ht="111" customHeight="1">
      <c r="A66" s="55">
        <v>55</v>
      </c>
      <c r="B66" s="53" t="s">
        <v>317</v>
      </c>
      <c r="C66" s="127" t="s">
        <v>318</v>
      </c>
      <c r="D66" s="33" t="s">
        <v>105</v>
      </c>
      <c r="E66" s="133" t="s">
        <v>22</v>
      </c>
      <c r="F66" s="134">
        <v>62700</v>
      </c>
      <c r="G66" s="134">
        <v>5000</v>
      </c>
      <c r="H66" s="135">
        <v>4896</v>
      </c>
      <c r="I66" s="140" t="s">
        <v>319</v>
      </c>
      <c r="J66" s="141"/>
      <c r="K66" s="141" t="s">
        <v>320</v>
      </c>
      <c r="L66" s="142" t="s">
        <v>169</v>
      </c>
      <c r="M66" s="142" t="s">
        <v>170</v>
      </c>
      <c r="N66" s="119"/>
    </row>
    <row r="67" spans="1:14" ht="81" customHeight="1">
      <c r="A67" s="55">
        <v>56</v>
      </c>
      <c r="B67" s="128" t="s">
        <v>321</v>
      </c>
      <c r="C67" s="129" t="s">
        <v>322</v>
      </c>
      <c r="D67" s="50" t="s">
        <v>122</v>
      </c>
      <c r="E67" s="133" t="s">
        <v>22</v>
      </c>
      <c r="F67" s="133">
        <v>80000</v>
      </c>
      <c r="G67" s="133">
        <v>20000</v>
      </c>
      <c r="H67" s="133">
        <v>4840</v>
      </c>
      <c r="I67" s="128" t="s">
        <v>323</v>
      </c>
      <c r="J67" s="128" t="s">
        <v>324</v>
      </c>
      <c r="K67" s="128" t="s">
        <v>315</v>
      </c>
      <c r="L67" s="133" t="s">
        <v>148</v>
      </c>
      <c r="M67" s="133" t="s">
        <v>170</v>
      </c>
      <c r="N67" s="119"/>
    </row>
    <row r="68" spans="1:14" s="2" customFormat="1" ht="111.75" customHeight="1">
      <c r="A68" s="55">
        <v>57</v>
      </c>
      <c r="B68" s="34" t="s">
        <v>325</v>
      </c>
      <c r="C68" s="35" t="s">
        <v>326</v>
      </c>
      <c r="D68" s="59" t="s">
        <v>122</v>
      </c>
      <c r="E68" s="36" t="s">
        <v>22</v>
      </c>
      <c r="F68" s="36">
        <v>37076</v>
      </c>
      <c r="G68" s="36">
        <v>2000</v>
      </c>
      <c r="H68" s="36">
        <v>1200</v>
      </c>
      <c r="I68" s="34" t="s">
        <v>327</v>
      </c>
      <c r="J68" s="34"/>
      <c r="K68" s="34" t="s">
        <v>328</v>
      </c>
      <c r="L68" s="36" t="s">
        <v>148</v>
      </c>
      <c r="M68" s="36" t="s">
        <v>170</v>
      </c>
      <c r="N68" s="116"/>
    </row>
    <row r="69" spans="1:14" s="10" customFormat="1" ht="151.5" customHeight="1">
      <c r="A69" s="55">
        <v>58</v>
      </c>
      <c r="B69" s="130" t="s">
        <v>329</v>
      </c>
      <c r="C69" s="51" t="s">
        <v>330</v>
      </c>
      <c r="D69" s="52" t="s">
        <v>36</v>
      </c>
      <c r="E69" s="52" t="s">
        <v>37</v>
      </c>
      <c r="F69" s="52">
        <v>5000</v>
      </c>
      <c r="G69" s="52">
        <v>5000</v>
      </c>
      <c r="H69" s="107">
        <v>3000</v>
      </c>
      <c r="I69" s="143" t="s">
        <v>331</v>
      </c>
      <c r="J69" s="107"/>
      <c r="K69" s="107" t="s">
        <v>332</v>
      </c>
      <c r="L69" s="36" t="s">
        <v>333</v>
      </c>
      <c r="M69" s="52" t="s">
        <v>268</v>
      </c>
      <c r="N69" s="125" t="s">
        <v>42</v>
      </c>
    </row>
    <row r="70" spans="1:14" s="11" customFormat="1" ht="376.5" customHeight="1">
      <c r="A70" s="55">
        <v>59</v>
      </c>
      <c r="B70" s="34" t="s">
        <v>334</v>
      </c>
      <c r="C70" s="35" t="s">
        <v>335</v>
      </c>
      <c r="D70" s="36" t="s">
        <v>105</v>
      </c>
      <c r="E70" s="36" t="s">
        <v>22</v>
      </c>
      <c r="F70" s="36">
        <v>37619</v>
      </c>
      <c r="G70" s="36">
        <v>5000</v>
      </c>
      <c r="H70" s="136">
        <v>453.2</v>
      </c>
      <c r="I70" s="144" t="s">
        <v>336</v>
      </c>
      <c r="J70" s="144"/>
      <c r="K70" s="144" t="s">
        <v>337</v>
      </c>
      <c r="L70" s="36" t="s">
        <v>333</v>
      </c>
      <c r="M70" s="36" t="s">
        <v>268</v>
      </c>
      <c r="N70" s="36"/>
    </row>
    <row r="71" spans="1:14" s="11" customFormat="1" ht="114.75" customHeight="1">
      <c r="A71" s="55">
        <v>60</v>
      </c>
      <c r="B71" s="34" t="s">
        <v>338</v>
      </c>
      <c r="C71" s="35" t="s">
        <v>339</v>
      </c>
      <c r="D71" s="36" t="s">
        <v>21</v>
      </c>
      <c r="E71" s="36" t="s">
        <v>22</v>
      </c>
      <c r="F71" s="36">
        <v>8583</v>
      </c>
      <c r="G71" s="36">
        <v>2500</v>
      </c>
      <c r="H71" s="36">
        <v>560</v>
      </c>
      <c r="I71" s="34" t="s">
        <v>340</v>
      </c>
      <c r="J71" s="34" t="s">
        <v>341</v>
      </c>
      <c r="K71" s="34" t="s">
        <v>342</v>
      </c>
      <c r="L71" s="36" t="s">
        <v>333</v>
      </c>
      <c r="M71" s="36" t="s">
        <v>343</v>
      </c>
      <c r="N71" s="36"/>
    </row>
    <row r="72" spans="1:14" s="12" customFormat="1" ht="27" customHeight="1">
      <c r="A72" s="30" t="s">
        <v>344</v>
      </c>
      <c r="B72" s="31"/>
      <c r="C72" s="32"/>
      <c r="D72" s="26"/>
      <c r="E72" s="26"/>
      <c r="F72" s="26">
        <f>SUM(F73:F79)</f>
        <v>441200</v>
      </c>
      <c r="G72" s="26">
        <f>SUM(G73:G79)</f>
        <v>29000</v>
      </c>
      <c r="H72" s="26">
        <f>SUM(H73:H79)</f>
        <v>11084</v>
      </c>
      <c r="I72" s="26"/>
      <c r="J72" s="26"/>
      <c r="K72" s="26"/>
      <c r="L72" s="26"/>
      <c r="M72" s="26"/>
      <c r="N72" s="116"/>
    </row>
    <row r="73" spans="1:14" s="10" customFormat="1" ht="79.5" customHeight="1">
      <c r="A73" s="55">
        <v>61</v>
      </c>
      <c r="B73" s="34" t="s">
        <v>345</v>
      </c>
      <c r="C73" s="35" t="s">
        <v>346</v>
      </c>
      <c r="D73" s="36" t="s">
        <v>76</v>
      </c>
      <c r="E73" s="36" t="s">
        <v>22</v>
      </c>
      <c r="F73" s="36">
        <v>20000</v>
      </c>
      <c r="G73" s="36">
        <v>5000</v>
      </c>
      <c r="H73" s="137">
        <v>810</v>
      </c>
      <c r="I73" s="110" t="s">
        <v>347</v>
      </c>
      <c r="J73" s="110" t="s">
        <v>348</v>
      </c>
      <c r="K73" s="110" t="s">
        <v>349</v>
      </c>
      <c r="L73" s="36" t="s">
        <v>350</v>
      </c>
      <c r="M73" s="36" t="s">
        <v>351</v>
      </c>
      <c r="N73" s="119"/>
    </row>
    <row r="74" spans="1:14" ht="115.5" customHeight="1">
      <c r="A74" s="55">
        <v>62</v>
      </c>
      <c r="B74" s="34" t="s">
        <v>352</v>
      </c>
      <c r="C74" s="35" t="s">
        <v>353</v>
      </c>
      <c r="D74" s="36" t="s">
        <v>271</v>
      </c>
      <c r="E74" s="36" t="s">
        <v>22</v>
      </c>
      <c r="F74" s="36">
        <v>30000</v>
      </c>
      <c r="G74" s="36">
        <v>3000</v>
      </c>
      <c r="H74" s="138">
        <v>2346</v>
      </c>
      <c r="I74" s="145" t="s">
        <v>354</v>
      </c>
      <c r="J74" s="146"/>
      <c r="K74" s="145" t="s">
        <v>355</v>
      </c>
      <c r="L74" s="36" t="s">
        <v>297</v>
      </c>
      <c r="M74" s="36" t="s">
        <v>47</v>
      </c>
      <c r="N74" s="119"/>
    </row>
    <row r="75" spans="1:14" s="1" customFormat="1" ht="85.5" customHeight="1">
      <c r="A75" s="55">
        <v>63</v>
      </c>
      <c r="B75" s="34" t="s">
        <v>356</v>
      </c>
      <c r="C75" s="35" t="s">
        <v>357</v>
      </c>
      <c r="D75" s="36" t="s">
        <v>81</v>
      </c>
      <c r="E75" s="36" t="s">
        <v>37</v>
      </c>
      <c r="F75" s="36">
        <v>12000</v>
      </c>
      <c r="G75" s="36">
        <v>3000</v>
      </c>
      <c r="H75" s="59"/>
      <c r="I75" s="59"/>
      <c r="J75" s="59"/>
      <c r="K75" s="59"/>
      <c r="L75" s="59" t="s">
        <v>358</v>
      </c>
      <c r="M75" s="59" t="s">
        <v>359</v>
      </c>
      <c r="N75" s="117" t="s">
        <v>42</v>
      </c>
    </row>
    <row r="76" spans="1:14" s="10" customFormat="1" ht="126" customHeight="1">
      <c r="A76" s="55">
        <v>64</v>
      </c>
      <c r="B76" s="34" t="s">
        <v>360</v>
      </c>
      <c r="C76" s="35" t="s">
        <v>361</v>
      </c>
      <c r="D76" s="36" t="s">
        <v>362</v>
      </c>
      <c r="E76" s="36" t="s">
        <v>22</v>
      </c>
      <c r="F76" s="36">
        <v>300000</v>
      </c>
      <c r="G76" s="36">
        <v>10000</v>
      </c>
      <c r="H76" s="137">
        <v>3843</v>
      </c>
      <c r="I76" s="110" t="s">
        <v>363</v>
      </c>
      <c r="J76" s="110" t="s">
        <v>364</v>
      </c>
      <c r="K76" s="110" t="s">
        <v>365</v>
      </c>
      <c r="L76" s="36" t="s">
        <v>350</v>
      </c>
      <c r="M76" s="36" t="s">
        <v>366</v>
      </c>
      <c r="N76" s="117" t="s">
        <v>42</v>
      </c>
    </row>
    <row r="77" spans="1:14" s="10" customFormat="1" ht="99.75" customHeight="1">
      <c r="A77" s="55">
        <v>65</v>
      </c>
      <c r="B77" s="34" t="s">
        <v>367</v>
      </c>
      <c r="C77" s="35" t="s">
        <v>368</v>
      </c>
      <c r="D77" s="36" t="s">
        <v>369</v>
      </c>
      <c r="E77" s="36" t="s">
        <v>22</v>
      </c>
      <c r="F77" s="36">
        <v>50000</v>
      </c>
      <c r="G77" s="36">
        <v>3000</v>
      </c>
      <c r="H77" s="137">
        <v>1450</v>
      </c>
      <c r="I77" s="110" t="s">
        <v>370</v>
      </c>
      <c r="J77" s="110" t="s">
        <v>371</v>
      </c>
      <c r="K77" s="110" t="s">
        <v>372</v>
      </c>
      <c r="L77" s="36" t="s">
        <v>350</v>
      </c>
      <c r="M77" s="36" t="s">
        <v>268</v>
      </c>
      <c r="N77" s="117" t="s">
        <v>42</v>
      </c>
    </row>
    <row r="78" spans="1:14" s="10" customFormat="1" ht="81.75" customHeight="1">
      <c r="A78" s="55">
        <v>66</v>
      </c>
      <c r="B78" s="131" t="s">
        <v>373</v>
      </c>
      <c r="C78" s="131" t="s">
        <v>374</v>
      </c>
      <c r="D78" s="132" t="s">
        <v>81</v>
      </c>
      <c r="E78" s="132" t="s">
        <v>37</v>
      </c>
      <c r="F78" s="139">
        <v>12700</v>
      </c>
      <c r="G78" s="57">
        <v>3000</v>
      </c>
      <c r="H78" s="36">
        <v>2635</v>
      </c>
      <c r="I78" s="34" t="s">
        <v>375</v>
      </c>
      <c r="J78" s="34"/>
      <c r="K78" s="34" t="s">
        <v>376</v>
      </c>
      <c r="L78" s="57" t="s">
        <v>377</v>
      </c>
      <c r="M78" s="57" t="s">
        <v>125</v>
      </c>
      <c r="N78" s="117"/>
    </row>
    <row r="79" spans="1:14" s="10" customFormat="1" ht="96.75" customHeight="1">
      <c r="A79" s="55">
        <v>67</v>
      </c>
      <c r="B79" s="34" t="s">
        <v>378</v>
      </c>
      <c r="C79" s="58" t="s">
        <v>379</v>
      </c>
      <c r="D79" s="59" t="s">
        <v>380</v>
      </c>
      <c r="E79" s="59" t="s">
        <v>381</v>
      </c>
      <c r="F79" s="59">
        <v>16500</v>
      </c>
      <c r="G79" s="57">
        <v>2000</v>
      </c>
      <c r="H79" s="36">
        <v>0</v>
      </c>
      <c r="I79" s="34" t="s">
        <v>382</v>
      </c>
      <c r="J79" s="34" t="s">
        <v>383</v>
      </c>
      <c r="K79" s="34" t="s">
        <v>384</v>
      </c>
      <c r="L79" s="36" t="s">
        <v>385</v>
      </c>
      <c r="M79" s="57" t="s">
        <v>386</v>
      </c>
      <c r="N79" s="117" t="s">
        <v>42</v>
      </c>
    </row>
  </sheetData>
  <sheetProtection/>
  <autoFilter ref="A4:N79"/>
  <mergeCells count="23">
    <mergeCell ref="A2:M2"/>
    <mergeCell ref="L3:N3"/>
    <mergeCell ref="A6:B6"/>
    <mergeCell ref="A7:C7"/>
    <mergeCell ref="A29:C29"/>
    <mergeCell ref="A41:C41"/>
    <mergeCell ref="A51:C51"/>
    <mergeCell ref="A59:C59"/>
    <mergeCell ref="A72:C72"/>
    <mergeCell ref="A4:A5"/>
    <mergeCell ref="B4:B5"/>
    <mergeCell ref="C4:C5"/>
    <mergeCell ref="D4:D5"/>
    <mergeCell ref="E4:E5"/>
    <mergeCell ref="F4:F5"/>
    <mergeCell ref="G4:G5"/>
    <mergeCell ref="H4:H5"/>
    <mergeCell ref="I4:I5"/>
    <mergeCell ref="J4:J5"/>
    <mergeCell ref="K4:K5"/>
    <mergeCell ref="L4:L5"/>
    <mergeCell ref="M4:M5"/>
    <mergeCell ref="N4:N5"/>
  </mergeCells>
  <hyperlinks>
    <hyperlink ref="M17" r:id="rId1" tooltip="http://www.ruyuan.gov.cn/zwgk/ldzc/xrd/content/post_229742.html" display="简连英"/>
    <hyperlink ref="M18" r:id="rId2" tooltip="http://www.ruyuan.gov.cn/zwgk/ldzc/xrd/content/post_229754.html" display="吴巧英"/>
    <hyperlink ref="M32" r:id="rId3" tooltip="http://www.ruyuan.gov.cn/zwgk/ldzc/xzx/content/post_229751.html" display="肖俊青"/>
  </hyperlinks>
  <printOptions horizontalCentered="1"/>
  <pageMargins left="1.1805555555555556" right="1.1805555555555556" top="1.45625" bottom="1.3777777777777778" header="0.3145833333333333" footer="0.5902777777777778"/>
  <pageSetup fitToHeight="0" fitToWidth="1" horizontalDpi="600" verticalDpi="600" orientation="landscape" paperSize="9" scale="44"/>
  <headerFooter scaleWithDoc="0" alignWithMargins="0">
    <oddFooter>&amp;C第 &amp;P 页，共 &amp;N 页</oddFooter>
  </headerFooter>
  <rowBreaks count="5" manualBreakCount="5">
    <brk id="36" max="13" man="1"/>
    <brk id="42" max="13" man="1"/>
    <brk id="56" max="13" man="1"/>
    <brk id="61" max="13" man="1"/>
    <brk id="70" max="13"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2017-10-29T07:50:39Z</cp:lastPrinted>
  <dcterms:created xsi:type="dcterms:W3CDTF">2012-06-08T01:30:27Z</dcterms:created>
  <dcterms:modified xsi:type="dcterms:W3CDTF">2024-02-02T14:48:28Z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2052-11.8.2.10605</vt:lpwstr>
  </property>
  <property fmtid="{D5CDD505-2E9C-101B-9397-08002B2CF9AE}" pid="3" name="I">
    <vt:lpwstr>457312F49BBB43308BCC89C79750D180</vt:lpwstr>
  </property>
  <property fmtid="{D5CDD505-2E9C-101B-9397-08002B2CF9AE}" pid="4" name="퀀_generated_2.-2147483648">
    <vt:i4>2052</vt:i4>
  </property>
</Properties>
</file>