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 sheetId="1" r:id="rId1"/>
  </sheets>
  <definedNames>
    <definedName name="_xlnm.Print_Titles" localSheetId="0">'Sheet2 '!$4:$5</definedName>
    <definedName name="_xlnm.Print_Area" localSheetId="0">'Sheet2 '!$A$1:$N$79</definedName>
    <definedName name="_xlnm._FilterDatabase" localSheetId="0" hidden="1">'Sheet2 '!$A$4:$N$79</definedName>
  </definedNames>
  <calcPr fullCalcOnLoad="1"/>
</workbook>
</file>

<file path=xl/sharedStrings.xml><?xml version="1.0" encoding="utf-8"?>
<sst xmlns="http://schemas.openxmlformats.org/spreadsheetml/2006/main" count="615" uniqueCount="392">
  <si>
    <t>附件2</t>
  </si>
  <si>
    <t>乳源瑶族自治县2023年重点建设正式项目计划表</t>
  </si>
  <si>
    <t>投资单位：万元</t>
  </si>
  <si>
    <t>序号</t>
  </si>
  <si>
    <t>项目名称</t>
  </si>
  <si>
    <t>建设内容及规模</t>
  </si>
  <si>
    <t>建设起止年限</t>
  </si>
  <si>
    <t>建设阶段（续建/新开工）</t>
  </si>
  <si>
    <t>总投资</t>
  </si>
  <si>
    <t>2023年计划投资</t>
  </si>
  <si>
    <t>1-8月完成投资</t>
  </si>
  <si>
    <t>进展情况</t>
  </si>
  <si>
    <t>存在问题</t>
  </si>
  <si>
    <t>下一步措施</t>
  </si>
  <si>
    <t>牵头责任单位</t>
  </si>
  <si>
    <t>挂点县领导</t>
  </si>
  <si>
    <t>备注</t>
  </si>
  <si>
    <t>合计（67项）</t>
  </si>
  <si>
    <t>一、工业项目（21项）</t>
  </si>
  <si>
    <t>年产3万吨锂离子正极材料磷酸铁锂建设项目</t>
  </si>
  <si>
    <t>年产3万吨磷酸铁锂。</t>
  </si>
  <si>
    <t>2022-2023</t>
  </si>
  <si>
    <t>续建</t>
  </si>
  <si>
    <t>项目总进度完成95%。                            一、厂房五；
1、A区主体装修和安装完成90%；
2、C区主体装修和安装完成92%；
3、D区主体装修和安装完成95；
4、厂房五A、B、C、D区水电安装完成95%；
二、厂房五B区设备基础完成95%；
三、厂房四水电安装完成70%，三层内架清理拆除完成、砌砖完成5%；
四、厂房六水电安装75%；高支模屋面新开洞口完成；厂房六吊车梁安装完成；
五、室外道路；
厂房五与厂房四处道路完成30米+60米（4米宽），厂房五与厂房六处道路完成、厂房五D区、B区转角处道路路基完成60米（4米宽）；
六、新能源古戏台涵洞及道路；
靠物流公司处道路剪力墙完成、回填土方及换填石渣完成，靠废品库道路挡墙剪力墙及回填完成，涵洞顶板完成；
七、厂房四与厂房五处连廊；
主体结构完成；二层砌砖及内外墙抹灰完成；
八、室外消防及给水管网；
厂房五D区1/17-1轴/A轴、B区A-AA轴/1轴管网完成、C区AA-1/P轴/22轴室外消防及给水管网完成50%。</t>
  </si>
  <si>
    <t>加快建设进度。</t>
  </si>
  <si>
    <t>县高新区管委会</t>
  </si>
  <si>
    <t>张  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</si>
  <si>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</si>
  <si>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</si>
  <si>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</si>
  <si>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</si>
  <si>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项目土建部分（9栋单体建设）已完成，正在对各单体进行安装及装修，其中5个单体已完成安装及装修，1个生产车间设备就位安装已完成70%，钢结构平台搭建已完成80%，给排水管道完成30%，工艺管道完成10%、电气完成5%、暖通完成5%，1个罐区设备就位安装、管道支架、检修平台已完成95%，工艺管道安装中，2个辅助单体正在进行内部装修，其中1个合同已签订，材料准备中。</t>
  </si>
  <si>
    <t>加快项目建设进度，争取早日建成投产。</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</si>
  <si>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</si>
  <si>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</si>
  <si>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3"/>
      </rPr>
      <t>：生产高纯铜、钼合金、镍合金等高纯材料和靶材坯料。</t>
    </r>
  </si>
  <si>
    <t>2023-2024</t>
  </si>
  <si>
    <t>新开工</t>
  </si>
  <si>
    <t>项目方正在确定施工单位，正与施工单位议价。</t>
  </si>
  <si>
    <t>完成施工前期工作。</t>
  </si>
  <si>
    <t>林  欣</t>
  </si>
  <si>
    <t>市重点</t>
  </si>
  <si>
    <t>乳源珍好道地中药材全产业链建设项目</t>
  </si>
  <si>
    <t>用地约47亩，建设前处理车间、提取车间、制剂车间、仓储用房、检测用房、办公楼、食堂宿舍等生产及附属用房21700平方米，购置生产、检测、行政办公等设备213台（套）。计划总投资15827万元（含土地购置及厂房建造等），其中固定资产建设投资14327万元，占总投资的90.5%，铺底流动资金1500万元，占总投资的9.5%。</t>
  </si>
  <si>
    <t>2022-2024</t>
  </si>
  <si>
    <t>综合仓库土建部分已完成80%的工程量，办公楼，宿舍楼土建部分已完成主体，提取车间基础基本完成。</t>
  </si>
  <si>
    <t>仓库做外墙、拆排山，办公楼、宿舍楼砌砖、刷墙，提取车间完善基础。</t>
  </si>
  <si>
    <t>秦正京</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</si>
  <si>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</si>
  <si>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</si>
  <si>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一期工程年产1万吨克菌丹进入试生产阶段；二期年产9500吨农药原药和年产800吨化学中间体建设项目在编制环评报告并准备安评（需要等一期试生产结束后方可上报)，目前已容缺办理施工许可，甲b车间已封顶。</t>
  </si>
  <si>
    <t>1.企业没有外部管廊，目前企业急需外部管廊连接氯气管道；
2.因天然气进园区进度缓慢，加之排污问题无法按原定计划进行生产，希望园区污水处理站能尽早投入使用，天然气进园区工程可以加快进度；
3.因二期土地建设用地报批手续和企业产品设计未完成，环评、安评报告暂无法确定。</t>
  </si>
  <si>
    <t>配合相关部门解决存在问题，加快项目建设进度，争取早日建成投产。</t>
  </si>
  <si>
    <t>唐保生</t>
  </si>
  <si>
    <t>鸿源环保科技1.5万吨/年废有机溶剂综合利用项目</t>
  </si>
  <si>
    <t>占地约16.8亩，建设年处理1.5万吨/年废有机溶剂处理设备及配套设施。</t>
  </si>
  <si>
    <t>土建部分：三大主体建筑已经完成结顶，目前正在进行甲类仓库及储罐区的建设。
设备采购：相关对接正全面开展中，按照原计划，11月底前基本完成土建验收，设备安装进入调试阶段力争年前投入试运营。</t>
  </si>
  <si>
    <t>山体开挖后红线外标高与企业施工现场标高相差5米，不符合项目特种设备间距要求，存在安全隐患。</t>
  </si>
  <si>
    <t>加快施工进度。</t>
  </si>
  <si>
    <t>乳桂经济走廊产业创新发展示范区基础设施和公共服务建设项目</t>
  </si>
  <si>
    <t xml:space="preserve">建设有包括但不限于：1.创新园西侧标准化厂房建设项目，面积约6.9万平方米；2.新材料产业园西侧综合管廊新建工程，新建综合管架及液氯、液碱管架，总长度约1039米；3.富源工业园文塔路新建工程，建设文塔广场西侧道路，长约232米，宽14米；4.富源工业园污水管网非开挖性修复工程，对富源工业园内堵塞管网进行勘察修复，长度约7.8千米；
5.大健康产业园入园道路建设工程，长度约1100米；6.乳源瑶族自治县S250省道东侧春夏新科土方平整项目（二期），平整面积约200亩；7.乳源仙湖工业园筑友地块土方平整项目，平整面积约100亩；8.仙湖工业园道路及附属设施建设项目，园区道路2km及综合管沟建设；9.桂头仙湖工业园线路迁改工程；除架空导线9675 m、断路器5台、四回路铁塔9基；新敷设高压电缆3751 m，顶管95 m、管沟开挖115 m；10.乳源瑶族自治县县域固废综合处理与资源化利用项目；11.新材料产业园扩园一期“七通一平”，平整面积约507亩，可用面积约401亩；12.新材料产业园扩园二期土方平整及边坡修缮工程，平整面积约56亩；13.大健康产业园土方平整及边坡修缮工程，平整后可用面积约784亩；14.万森天然冰片项目一期用地土方平整及边坡修缮，一期用地土方平整及边坡修缮面积为39.39亩（包含约7.96亩的护坡面积）；15.乳源瑶族自治县一六镇农贸市场建设工程，一六镇农贸市场开发项目规划建设用地面的7718.46平方米（其中已摘牌A地块面积5728.04平方米）。
</t>
  </si>
  <si>
    <t>1.万森天然冰片项目一期用地土方平整及边坡修缮已基本完工；
2.新材料产业园西北侧线路迁移工程已完成验收结算；
3.新材料产业园西侧综合管廊新建工程方案已确定，已完成前期勘察、可研立项等工作,正在进行补勘、设计优化；
4.禾康东侧新建挡墙工程已完工并验收结算；
5.创新园西侧标准化厂房建设项目暂缓实施；
6.富源工业园文塔路新建工程已通过常务会审议，已完成立项工作，正在优化设计；
7.富源工业园排水管网应急修复工程已验收；
8.富源工业园污水管网非开挖性修复工程已完成上会工作，已完成立项后移交代建中心实施，正在准备进场；
9.富源工业园供水、污水管网改建工程已完工；
10.大健康产业园入园道路建设已通过常务会审议并完成立项，已完成勘察工作及县委常委会审议，已完成招投标工作，待国土空间规划落实后开展报批工作；
11.乳源瑶族自治县S250省道东侧春夏新科土方平整项目（二期）已暂缓；
12.筑友地块土方平整项目正在进行建设用地上企业清退工作，已完成县政府常务会审议及立项工作；
13.桂头仙湖工业园线路迁改工程已通过县政府常务会审议，并完成立项后移交代建中心实施，已签订施工合同，准备进场；
14.仙湖工业园道路及附属设施建设已通过常务会审议，并完成立项后移交代建中心实施，已完成编制初步设计、县委常委会审议，已签订施工合同，待空间规划落实规模后开展报批工作；
15.110千伏南鹰线N11-N15段线路迁改工程已完成招投标工作，已完成约20%；
16.新材料产业园扩园一期土方平整及边坡修缮工程正在深化设计；
17.新材料产业园扩园三期土方平整及边坡修缮工程正在优化方案；
18.大健康产业园扩园一期土方平整及边坡修缮工程正在优化方案。</t>
  </si>
  <si>
    <t>1.已开工项目加快施工进度；
2.未开工项目加快推进前期工作。</t>
  </si>
  <si>
    <t>李继发</t>
  </si>
  <si>
    <t>省重点储备、市重点</t>
  </si>
  <si>
    <t>中国水电十四局风电塔筒、光伏支架综合制造基地项目</t>
  </si>
  <si>
    <t>风电塔筒、光伏支架及风电配套产品制造，占地约89 亩，年产塔筒300套。</t>
  </si>
  <si>
    <t>项目建设已完成，现厂区规划验收暂未通过。</t>
  </si>
  <si>
    <t>因风电塔筒车间建设地块，有部分不在红线内，须县自然资源局组织调规后，方可完成最终验收工作。</t>
  </si>
  <si>
    <t>积极跟进自然资源局调规情况，尽快完成验收工作</t>
  </si>
  <si>
    <t>游溪镇、县工信局</t>
  </si>
  <si>
    <t>鑫源环保扩建技改项目</t>
  </si>
  <si>
    <t>办公楼、设备更新，项目占地11788.71平方米。</t>
  </si>
  <si>
    <t>施工图纸已全部出完并通过图审，110kv高压线迁改等需协调工作正在积极推进（由于是项目计划以外的投资，需要等融资下来后才有资金，目前融资卡在省级银行风投方面)。主厂房40m以下钢结构及楼层板安装完成，急冷塔主体安装完成，余热锅炉开始安装；制氧站压缩机房完成50%；高位水塔塔身滑模施工3m。</t>
  </si>
  <si>
    <t>叶  飞</t>
  </si>
  <si>
    <t>恒扬年产500万平米电极箔及6.5万吨净水剂建设项目</t>
  </si>
  <si>
    <t>占地约46亩，建设生产集阳极铝箔、铝电解电容器等产品于一体的产业基地。</t>
  </si>
  <si>
    <t>2021-2024</t>
  </si>
  <si>
    <t>1.2#厂房主体已封顶、砌筑完成98%；
2.4#厂房主体已浇筑完成，砌筑完成90%；
3.2#废水池土建部分已完成；
4.加药间、风机房、配电房及在线监控室主体浇筑完成砌筑；
5.项目内部道路浇筑完成100%；
6.绿化，市政排水系统完成。</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</si>
  <si>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</si>
  <si>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</si>
  <si>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</si>
  <si>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2023-2025</t>
  </si>
  <si>
    <t>已取得原高达高空地块的不动产产权证书（地块涉及面积20280.6平方米，约30.42亩），并已订购了价值约1100万元的设备。高达高空已完成搬迁，正在进行厂房改造，做设备地基，设备供应商已经进厂局部开始制作基础设备框架。环评、能评上报后由于部分细节问题需要修改被返回，企业聘请的第三方正在修改，预计10月底前可批复。</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</si>
  <si>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</si>
  <si>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</si>
  <si>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</si>
  <si>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已完成能评、环评、安评，安全设施设计审查，建筑规划许可及施工许可证的办理，土建主体建筑已完成，正在进行设备安装阶段，预计11月底试产。</t>
  </si>
  <si>
    <r>
      <t>禤</t>
    </r>
    <r>
      <rPr>
        <sz val="11"/>
        <rFont val="仿宋_GB2312"/>
        <family val="3"/>
      </rPr>
      <t>继文</t>
    </r>
  </si>
  <si>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</si>
  <si>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</si>
  <si>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项目建设安装已处于收尾阶段，主要为绿化围蔽工程，目前正办理试生产相关手续。</t>
  </si>
  <si>
    <t>加快收尾，进入试产。</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</si>
  <si>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</si>
  <si>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</si>
  <si>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1.安评和环评已完成完成批复；项目规划许可已完成，施工许可证正在办理，预计月底可完成；
2.①R142b装置钢构及部分设备基础；②聚合装置已完成厂房基础施工及主钢结构施工，正在进行4.5米钢筋绑扎、模板支设及钢构拉杆安装；③室外设备区完成1-6轴钢构基础及设备基础施工；④水处理厂房完成钢构基础施工。</t>
  </si>
  <si>
    <t>东阳光厂区变园区、产区变城区改革试点公共配套设施项目</t>
  </si>
  <si>
    <r>
      <t>建设有包括但不限于：1.乳源县新材料产业园运输车辆停车场项目，占地约80亩；2.新材料产业园璞泰来应急道路，长度约500米，宽度约10米；3.金源路北侧线路迁移，建设内容主要包括拆除砼杆7座、线路1176米，新铺设电缆600米，新建管沟441米等；4.北环路北侧土方回填项目（一期），欧莱一期土方回填，面积约84亩；5.北环路北侧土方回填项目（二期），欧莱二期及胜蓝三期土方回填，面积约130亩；6.富源工业园北环路北侧新建道路项目（一期），新建道路总长度约518米，包含给水、排水、照明、电力、通讯、绿化及跨南水管网防护等内容；7.建设完善静脉产业园项目，总面积约57亩（含约7亩的道路），旨在完善基础设施及相关附属设施建设；8.乳源瑶族自治县县域固废综合处理与资源化利用项目项目总占地约 50 亩，分成焚烧车间、固体有机肥生产车间和液体有机肥生产车间三个区域，作为有机肥或蒸汽规模扩产用地；9.乳源瑶族自治县化工产业园特勤消防站建设项目，该项目总用地面积约为33666.32平方米（50.5亩），建筑面积为11947.88平方米；10.韶关乳源高新区“党建引领智治园区”平台建设项目（一期），为党群服务、疫情防控、园区综合治理等工作提供数字化、可视化的科技支撑；12.东阳光厂区变园区、产区变城区改革试点公共配套设施-高新区标牌、红绿灯工程项目，拟建园区标志牌、节点标志牌、路口交通设备道路改造等；13.完善新材料产业园供水管道工程，为璞泰来、禾康、万森、硕成接通供水管道，满足企业用水需求；
14.新材料产业园北侧道路改扩建工程，该项目旨在对禾康、硕成、盈田、鸿源等企业出入厂区的通道进行改建，并接通应急道路；15.富源工业园35KV电力线路迁改，新建35kV二管式电缆管沟410m等；16.开发区110KV南鹰线和110KV鹰冶线电力线路迁改项目，新架设双回架空导线、新架设单回架空导线、新立3个双回路塔基、新立3个单回路塔基等；17.乳源绿之源西侧标准厂房建设项目，占地面积约为2.5万平方米，总建筑面积约5.4万平方米，包括标准生产厂房、配套办公楼及配套附属工程；18.新材料产业园污水处理工程，园区废水综合处理系统处理规模7700m</t>
    </r>
    <r>
      <rPr>
        <sz val="9"/>
        <color indexed="8"/>
        <rFont val="宋体"/>
        <family val="0"/>
      </rPr>
      <t>³</t>
    </r>
    <r>
      <rPr>
        <sz val="9"/>
        <color indexed="8"/>
        <rFont val="仿宋_GB2312"/>
        <family val="3"/>
      </rPr>
      <t xml:space="preserve">/d。总用地面积67.5亩。
</t>
    </r>
  </si>
  <si>
    <t>2022—2024</t>
  </si>
  <si>
    <t>新开工和部分续建</t>
  </si>
  <si>
    <t>1.东阳光厂区变园区、产区变城区改革试点公共配套设施-高新区标牌、红绿灯工程项目已完成约95%；
2.完善新材料产业园供水管道安装工程施工单位组织进场施工，已完工待验收；
3.新材料产业园污水处理工程，完成约93%；
4.新材料产业园北侧道路改建工程已完工并验收；
5.新材料产业园东南侧供电及配套设施项目已完成验收；
6.八仙河河堤治理项目正在进行施工，已完工待验收； 
7.富源工业园供电及其配套设施项目已完工并验收；
8.恒扬挡墙加高延伸工程已完成施工及验收；
9.东阳光锂电池厂南侧排水渠改造工程已完工并验收；
10.开发区110KV南鹰线和110KV鹰冶线电力线路迁改项目已进场施工，进度约88%；
11.北环路北侧10KV电力线路迁改项目已完成项目验收及送审；
12.东阳光35KV电力线路迁改项目目前已完成总工程量的约95%；
13.北环路北侧（欧莱一期）土方回填项目已基本完工；
14.北环路北侧（欧莱二期）土方回填项目已完成约80%；
15.北环路北侧（胜蓝三期）土方回填项目已完成立项工作；
16.富源工业园北环路北侧新建道路项目已完成招投标工作，正在进行用地划拨；
17.纵三路西侧地块土方平整项目已完成验收及结算；
18.乳源县域垃圾焚烧处理配套基础设施建设项目已办理核准批复，已完成立项后移交代建中心实施，已完成招投标工作，正在进行用地报批；
19.乳源绿之源西侧标准厂房建设项目已完工，基本完成验收；
20.金源路北侧线路迁移，已在完成立项后移交代建中心实施，已完成送电，正在准备验收材料；
21.广东省乳源县南水河新材料产业园河段治理项目(三期)已完成验收；
22.新材料产业园璞泰来西北侧地块基础设施项目已完成县政府常务会审议；
23.新材料产业园璞泰来应急道路正在优化方案；
24.乳源化工园（璞泰来边坡）应急加固工程已完成县政府常务会审议，正在准备常委会材料。</t>
  </si>
  <si>
    <t>乳源瑶族自治县乳城镇深庄陶瓷土矿开采建设项目</t>
  </si>
  <si>
    <t>项目开采面积166665平方米，建设内容:开采区内外修建5公里双车道水泥硬底化路面，修建开采平台及配套道路、排水、生产用房、办公用房等附属设施。</t>
  </si>
  <si>
    <t>2022-2025</t>
  </si>
  <si>
    <t>县自然资源局</t>
  </si>
  <si>
    <t>乳源一六大健康产业园扩园项目</t>
  </si>
  <si>
    <t>产业园首期可用面积约784亩（不包括入园道路130亩），本次需完成土方平整、边坡修缮及“七通一平”。</t>
  </si>
  <si>
    <t>扩园规划面积约2400亩，已完成立项工作，已完成扩园规划更新，已完成约578亩调规工作。入园道路林地报批已完成，已缴纳森林植被恢复费，已出证。一期林地报批范围约305亩，已通过市林业局审核并缴纳森林植被恢复费，已出证。一六镇已完成含入园路约450亩地块的收储工作。入园道路已完成施工招投标，正在进行报批，待报批完成后办理规划许可证。</t>
  </si>
  <si>
    <t>完成入园道路设计变更工作。</t>
  </si>
  <si>
    <t>新材料产业扩园项目</t>
  </si>
  <si>
    <t>规划面积为619亩，一期为507亩，二期、三期均为56亩，建设内容需完成一期地块的“七通一平”。</t>
  </si>
  <si>
    <t>已完成立项工作、璞泰来南侧507亩土地丈量、二期扩园征地、调规工作。正在进行二期地块报批，扩园立项变更已完成。一期林地报批147亩，在重新编制林地报批材料后初稿已报送至市林业局，正在优化规划、优化一期扩园方案并准备扩园三期（硕成东侧）林地报批前期工作。</t>
  </si>
  <si>
    <t>完成新材料产业园扩园项目林地报批、规划优化工作。</t>
  </si>
  <si>
    <t>广东硕成扩建年产78000吨电子化学品项目</t>
  </si>
  <si>
    <t>项目通过新建1栋丙类车间、1栋丙类仓库，在企业原有厂区产能的基础上进行改扩建，形成年产78000吨电子化学品产能的生产基地。</t>
  </si>
  <si>
    <t>仓库已建成，车间一楼设备安装已完成，正在进行二楼设备安装。</t>
  </si>
  <si>
    <t>完成设备安装，进入试产。</t>
  </si>
  <si>
    <t>黄寿生</t>
  </si>
  <si>
    <t>乳源县万森天然冰片生产项目</t>
  </si>
  <si>
    <t>两期共占地26.43亩，第一期已供地13.65亩，二期12.78亩待供地，建设天然冰片加工厂及配套种植基地。</t>
  </si>
  <si>
    <t>2021-2023</t>
  </si>
  <si>
    <t>安评已批复；已完成质监楼、精制车间基础正负零施工，首层外架搭设完成，质检楼精制车间首层内架搭设完成，进度约为5.5%；水电、消防班组均已入场，附属基础工程准备制模，预计11月底可以完成土建部分。</t>
  </si>
  <si>
    <t>因企业施工队(企业已将工程款拨付给施工队）未付款给工人，导致工程停工，劳动监察大队正在处理，企业打算更换总包。</t>
  </si>
  <si>
    <t>李智军</t>
  </si>
  <si>
    <t>53700t/a电解液和高性能添加剂项目</t>
  </si>
  <si>
    <t>建设新能源关键材料试验和生产基地项目，多种高性能电解液添加剂、高性能锂电池电解液试验线和生产线及配套公用工程，项目达产后预计年产值达30亿元左右。</t>
  </si>
  <si>
    <t>1.已签署招商协议和《韶关乳源高新技术产业开发区招商协议之补充协议》；
2.已制定项目一期用地100亩土地平整方案，正在深化设计，同步编制控规及规划条件，准备报批前期工作；
3.项目方正编制可研报告，走公司注册流程；
4.关于项目用地1（璞泰来南侧100亩），已确认项目土方平整及边坡修缮方案，正在深化设计，待设计概算出来后准备提交县政府常务会审议。一期147亩林地报批材料已于8月21日提交至市林业局。正在优化总规、控规来进行成片开发方案编制，待编制完成后即可进行用地报批；
5.关于项目用地2（硕成东侧56亩），正在组织进行土方及边坡方案编制，待方案编制完成后提交土委会来进行土地收储，并同步开展林地报批工作。
6.已发函国网湖南超高压输电公司来对500kV江城线高压线进行迁改以确保璞泰来南侧共399亩可用面积，该公司正在组织线路迁改方案编制；县供电局正组织对硕成东侧地块内线路迁改进行方案编制；
7.县代建中心正在优化扩园区域新增道路方案；
8.根据8月22日晚志清市长主持召开的协调会要求，县自然资源局正在统筹推进用地报批工作，在8月25日前完成用地片区详细性控规编制并挂网公示，在9月26日前完成相关用地县级层面的组卷报批工作，并报市自然资源局审核。</t>
  </si>
  <si>
    <t>1.项目用地规划编制和开发方案编制耗时较长；
2.已纳入国土空间规划的城镇开发边界范围，国土空间规划暂未得到批复。</t>
  </si>
  <si>
    <t>1.关于璞泰来南侧100亩。一是编制新材料产业园扩园一期土方平整及边坡修缮项目概算及设计图纸，准备上常务会会议材料。二是对边坡开展加征用地土委会审议工作；三是开展成片开发方案编制工作。
2.关于硕成东侧56亩。一是尽快完成地块内线路迁移方案及地块土方平整及边坡修缮方案；二是待方案确定后将土地收储材料提交土委会审议，展开征地工作；三是待红线确定后开展林地报批工作。
3.加快用地报批组卷工作，确保9月26日前完成并报市局审核。</t>
  </si>
  <si>
    <t>市储备</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</si>
  <si>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</si>
  <si>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</si>
  <si>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</si>
  <si>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1.边坡工程完成98.8%；
2.厂区部分（含调节池）建筑完成83%，设备安装完成35%; 
3.一企一管工程完成87%（其中管网完成96%，设备及电气25%）；
预计2023年11月底整体完工。</t>
  </si>
  <si>
    <t>1.项目用地手续尚未完善.预计2023年9月完成用地规划许可证办理。调节池及边坡用地不符合城规，需等待空间规划落实用地规模。
2.受持续降雨天气以及施工场地狭小等因素影响，边坡工程进展较为缓慢，厂区建设也无法全面施工，影响整体工程进度。</t>
  </si>
  <si>
    <t>办理用地手续，加快施工进度。</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</si>
  <si>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</si>
  <si>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</si>
  <si>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</si>
  <si>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目前正在进行勘察、设计招标。</t>
  </si>
  <si>
    <t>1.“三通一平”工作进度较慢，目前水、电、通信等工作尚未规划或建设，规划中的垃圾填埋场进场道路等级较低；
2.项目建设中蒸汽管线走向尚未确定，自来水、市政污水管网接入系统尚未规划、建设；
3.建设地块中农用地转建设用地审批没有完成，土地收储和供地工作正在报批，导致土地摘牌和建设用地规划许可及不动产权办证等工作滞后；
4.拟收购的建筑垃圾消纳场采用直接填埋的方式不符合建筑垃圾消纳场现场条件和建设标准，无法通过环评、水土保持等专项论证，因此我公司将不予收购，并建议该消纳场重新规划；
5.该项目投资较大，请求优先使用政府专项债券。</t>
  </si>
  <si>
    <t>完成勘察设计招标后进行勘察、初步设计工作。</t>
  </si>
  <si>
    <t>县银源公司</t>
  </si>
  <si>
    <t>乳源瑶族自治县东湖小学西侧市政道路建设项目</t>
  </si>
  <si>
    <t>道路全长389.816米，红线宽30米。</t>
  </si>
  <si>
    <t>调整用地红线已提交自然资源局，等待批复。</t>
  </si>
  <si>
    <t>用地问题未解决。</t>
  </si>
  <si>
    <t>根据调整后的用地红线重新调整施工图。</t>
  </si>
  <si>
    <t>县住建管理局</t>
  </si>
  <si>
    <t>肖俊青</t>
  </si>
  <si>
    <t>乳源瑶族自治县牛尾岭至大东公路新建工程</t>
  </si>
  <si>
    <t>按三级公路技术标准，建设3.82公里。</t>
  </si>
  <si>
    <t>2023-2023</t>
  </si>
  <si>
    <t>项目施工图方案优化对比编制中，预计3月中旬完成施工图设计工作，并计划3月31日开展施工图专家评审工作,根据专家评审意见进行修编完善施工设计图。项目已启动前期招标工作。</t>
  </si>
  <si>
    <t>争取项目10月份完工项目招标工作。</t>
  </si>
  <si>
    <t>地方公路事务中心</t>
  </si>
  <si>
    <t>禤继文</t>
  </si>
  <si>
    <t>南岭1号公路省道S249线大桥至桂头公路路面改造工程</t>
  </si>
  <si>
    <t>54公里路面改造提升工程。</t>
  </si>
  <si>
    <t>项目全长54公里路面提升，2023年5月已完成投资4200万元。</t>
  </si>
  <si>
    <t>项目上级申请2022年补助资金4000万元未到位，已与市交通运输局协调相关省级补助资金事宜，省级补助资金还没有到位。</t>
  </si>
  <si>
    <t>项目申请国省道“十四五”中期调，并向省交通运输厅继续争取未到位补助资金。</t>
  </si>
  <si>
    <t>王  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</si>
  <si>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</si>
  <si>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</si>
  <si>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2022年重点水毁基础设施修复工程第一期10宗已完成；2023年已完成6宗应急抢险修复工程。新开工7宗水毁水利设施修复工程已完成40%。</t>
  </si>
  <si>
    <t>应急抢险修复工程涉及到每个乡镇，面广，工程量大。项目后续缺乏资金，本年下达资金仅1100万元，考虑将部分项目交给相关乡镇实施。</t>
  </si>
  <si>
    <t>正在实施的水毁工程抓住天气有利情况加快施工进度。正在谋划的工程尽快完成立项并进场施工。正在积极争取资金实施项目。</t>
  </si>
  <si>
    <t>县水务局</t>
  </si>
  <si>
    <t>龚  民</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</si>
  <si>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</si>
  <si>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</si>
  <si>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已基本完成前期工作和施工准备。</t>
  </si>
  <si>
    <t>涉及生态保护红线用地问题较难解决。</t>
  </si>
  <si>
    <t>因泉水水电站被列为退出类电站，正在进行难以替代论证，计划9月底完成，转为整改类电站后进行用地预审申请。</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</si>
  <si>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</si>
  <si>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</si>
  <si>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大桥镇和桂头镇已完成勘察、测绘和设计方案。其中桂头镇完成概算初稿编制，正在编写征求意见稿、请示和汇报材料；大桥镇正在编制概算。</t>
  </si>
  <si>
    <t>概算编制进度滞后。</t>
  </si>
  <si>
    <t>加强沟通，调整提标改造项目倒排工期工作计划表，增加督导频次。</t>
  </si>
  <si>
    <t>陈小可</t>
  </si>
  <si>
    <t>国道G323线乳源上围至沙坪段改建工程</t>
  </si>
  <si>
    <t>本项目全长37.5公里，全线采用二级公路技术标准，设计速度为40公里/小时，水泥混凝土路面。</t>
  </si>
  <si>
    <t>2019-2024</t>
  </si>
  <si>
    <t>1.第一标段：总量完成74%，路基完成 91%、路面 72%、桥涵65%。
2.第二标段：已于2022年12月完工并完成交工验收。
3.该项目正在按照省、市要求进行违法用地整改，根据市自然资源局2023年6月12日发出《行政处罚决定书》（编号：韶自然资执法〔2023〕2号），该项目共计需罚款人民币31904.52万元，该项目违法用地罚没款已于2023年6月15日缴纳。该项目1-8月完成投资含已缴交的罚款31094.52万元。</t>
  </si>
  <si>
    <t>1.用地报批问题：            
    用地组卷材料已于2022年9月26日报省自然资源厅，但市自然资源局于2023年1月13日转发省林业局文件《广东省林业局关于狮子洋通道工程等12个涉生态保护红线项目意见的函》至市公路事务中心，提出国道G323线乳源上围至沙坪段改建工程与韶关乳源山瑞鳖县级自然保护区重叠，重叠面积0.08公顷，要求对国道G323线乳源上围至沙坪段改建工程与韶关乳源山瑞鳖县级自然保护区重叠区域按规定办理自然保护区相关手续后再办理占用生态红线手续。同时，根据2023年5月22日-24日省（市、县）自然资源部门及市政府关于违法用地查处及整改的相关会议精神，国道G323线乳源上围至沙坪段改建工程涉及违法用地，需立即进行处置和整改，待完成违法用地处置和整改后，才可重新组卷用地材料报批。市、县自然资源部门正在开展处置相关工作，并要求该项目从2023年5月24日起，全面停工停产，避免新增违法用地，待取得合法用地手续后方可复工。
2.金竹大桥受相关水电站影响无法施工问题：
金竹大桥下游涉及三个水电站，其中紫口电站离大桥距离最近（只有7m），另二个电站（寨角、泉水电站）距离较远。寨角、泉水电站要求施工单位做好水渠防护及防渣措施便可。紫口电站要求施工单位全过程停产补偿，否则不同意施工，但补偿金额大，施工单位和当地政府均难以接受，目前，正在协调中，导致该桥暂时无法施工。</t>
  </si>
  <si>
    <t>1.用地报批问题：2023年2月16日，市政府全市交通重点项目调度会议原则同意启动韶关乳源山瑞鳖自然保护区调整工作。项目业主单位已委托第三方机构编制完成相关专项报告，已于3月30日召开《项目选址性唯一论证》评审会，4月7日将该报告报省交通运输厅，并在4月17日取得省交通运输厅（粤交基字（2023）159号)审批意见。第三方已在4月15日提交《生态环境影响报告》，项目业主于4月17日报省林业局，省林业局于4月25日召开评审会。项目业主已于2023年4月27日将《项目选址性唯一论证》和《生态环境影响报告》组卷上报省林业局，省林业局征求省自然资源厅意见，省自然资源厅要求该保护区调整还需补充《科学考察报告》和《总体规划报告》，将核心区调整为实验区，方可予以审批。已于7月15日完成该2份报告的编制，于7月21日召开专家评审会，乳源县政府于7月28日批复同意《韶关乳源山瑞鳖县级自然保护区总体规划（2023-2032 年）》，同时备份市林业局，市林业局于7月31日上报省林业局，省林业局已于8月15日批复山瑞鳖保护区的调整。同时，对于违法用地问题，市公路事务中心要求施工单位按照自然资源部门的要求对红线外违法用地抓紧开展复耕复绿工作，目前，该项工作已基本完成，县自然资源局正在拍照取证工作中。已于6月15日已完成处罚资金缴交。县自然资源部门已于7月底将违法用地的整改材料已报至省自然资源厅执法处审核。 目前，待省自然资源厅执法处对违法用地的上报材料审核后，重新组卷用地报批材料逐级上报省和国家自然资源部门审批。
2.金竹大桥受相关水电站影响无法施工问题：协调乳源县政府及相关部门同意按以下两个方案之一实施：一是由施工单位严格做好安全防护措施，如施工对电站设施造成损坏，由施工单位予以赔偿（事前签订协议并由政府部门委托第三方对电站进行鉴定）；二是施工期间电站停产，所造成的发电损失由乳源县政府赔偿（乳源县政府为该项目征拆主体）。</t>
  </si>
  <si>
    <t>乳源公路事务中心</t>
  </si>
  <si>
    <t>乳源瑶族自治县农村生活污水治理和设施提升改造项目</t>
  </si>
  <si>
    <t>进行镇级污水处理厂周边农村生活污水治理，以及已建成农村生活污水处理设施提升改造和运营维护。</t>
  </si>
  <si>
    <t>一六镇5个村委10个自然村、乳城镇5个村委16个自然村农村污水治理项目。一六镇新大村片区主体已完工，乐群村完成总工程量72%，西岸村完成工程量58%，东粉村完成工程量63%；乳城镇共和村委、岭溪村委、鲜明村委、大东村委已经全面开工并支付第一期费用，分别为945260元、402400元、347420元、951520元，新兴村已开工，进度完成20%。乳城镇等8个镇48个村委会196个自然村为期一年日常运营维护。已完成污水处理设施维护半年考核迎检工作；必背镇已支付45264元、东坪镇已支付197400元、大布镇已支付48960元、大桥镇已支付185640元、游溪镇已支付72300元。东坪镇3个村委4个自然村、大桥镇2个村委3个自然村提升改造。大桥镇完成工程建设的80%，已支付146531元，东坪镇斜岭已基本完工，单板坑村已完成约90%，南水村委大坑村、金银坳村、东田村委大寮下村准备进场施工，资金支付70万元。</t>
  </si>
  <si>
    <t>1.一六镇5个村委10个自然村、乳城镇5个村委16个自然村农村污水治理项目。一六镇加快进行全面施工，乳城镇按计划推进工程建设；
2.乳城镇等8个镇48个村委会196个自然村为期一年日常运营维护：持续开展运营维护，确保运维项目正常运作；
3.东坪镇3个村委4个自然村、大桥镇2个村委3个自然村提升改造。加快项目施工建设及资金支付进度。</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</si>
  <si>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</si>
  <si>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</si>
  <si>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</si>
  <si>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</si>
  <si>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</si>
  <si>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</si>
  <si>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受汛期雨水情影响，未按计划放水施工。需度过汛期后继续开工。</t>
  </si>
  <si>
    <t>李加武</t>
  </si>
  <si>
    <t>三、能源发展（9项）</t>
  </si>
  <si>
    <t>乳源整县屋顶分布式光伏项目</t>
  </si>
  <si>
    <t>在全县机关、企事业单位、居民、企业屋顶建设光伏。</t>
  </si>
  <si>
    <t>已完成首批备案项目90%，二期项目20%工程量，正在开展教育系统屋顶光伏安装。</t>
  </si>
  <si>
    <t>开展一期项目扫尾工作和二期教育系统屋顶光伏安装。</t>
  </si>
  <si>
    <t>县发改局</t>
  </si>
  <si>
    <t>天然气利用“县县通工程”乳源支线项目</t>
  </si>
  <si>
    <t>约35公里天然气管道建设。</t>
  </si>
  <si>
    <t>已基本完成项目建设，工程进度已完成98%。</t>
  </si>
  <si>
    <t>穿越高速公路附近储备用地补偿诉求较高，末站、阀室用地划拨手续没有按时完成。</t>
  </si>
  <si>
    <t>加快用地手续完善以及储备用地补偿协调。</t>
  </si>
  <si>
    <t>东阳光屋顶光伏开发项目</t>
  </si>
  <si>
    <t>在东阳光集团建设屋顶光伏，预计建设3.2万千瓦屋顶光伏。</t>
  </si>
  <si>
    <t>已完成项目建设60%，正在开展化成箔厂房光伏安装。</t>
  </si>
  <si>
    <t>加快项目建设，确保项目11月底建成。</t>
  </si>
  <si>
    <t>刘仁平</t>
  </si>
  <si>
    <t>乳源县管道天然气管网系统及配套设施建设项目</t>
  </si>
  <si>
    <t>门户站项目：乳源县管道天然气门户站及配套设施建设项目，位于乳源县一六镇东七村委乌坵塘村，计划投资5400万元，建设单位为粤北能源发展（乳源）有限公司；
管网一期：乳源县天然气利用工程中低压管网工程一期项目（乳源门户站至北环东路段）
管网二期：含乡镇及部分村委管网工程。</t>
  </si>
  <si>
    <t>乳源天然气利用工程中低压管网一期项目（乳源门户站至北环东路段）。城燃一六至北环路中低压管网一期管线完成6.35公里，完成任务总量的92%，穿越京珠高速报审资料已提交省高速集团受理审批，广东省高速公路有限公司京珠北分公司告知可提前进行施工作业，现已对路由涉及田地开展租地工作，计划9月底完成工程施工，门户站出站管网约300米段，正开展征租地工作。</t>
  </si>
  <si>
    <r>
      <t>项目建设过程中受到一六镇乌</t>
    </r>
    <r>
      <rPr>
        <sz val="11"/>
        <rFont val="宋体"/>
        <family val="0"/>
      </rPr>
      <t>坵</t>
    </r>
    <r>
      <rPr>
        <sz val="11"/>
        <rFont val="仿宋_GB2312"/>
        <family val="3"/>
      </rPr>
      <t>塘村村民滋扰和阻挠，村民多次在场站门口挖树、种树、堵路，在钟屋村至乌</t>
    </r>
    <r>
      <rPr>
        <sz val="11"/>
        <rFont val="宋体"/>
        <family val="0"/>
      </rPr>
      <t>坵</t>
    </r>
    <r>
      <rPr>
        <sz val="11"/>
        <rFont val="仿宋_GB2312"/>
        <family val="3"/>
      </rPr>
      <t>塘村设备运输临时通道挖坑，较大程度影响设备进场安装计划和正式通气时间。</t>
    </r>
  </si>
  <si>
    <t>由一六镇牵头，政法委、县公安局与我局参与配合做好村民阻工的协调工作。</t>
  </si>
  <si>
    <t>韶关乳源县高新技术开发区热电联产一期集中供热项目</t>
  </si>
  <si>
    <t>建设集中供热能源站1座，4台30吨蒸汽锅炉（天然气/生物质）及园区蒸汽管网等配套设施。</t>
  </si>
  <si>
    <t>正在开展前期工作。</t>
  </si>
  <si>
    <t>园区备用锅炉建设所需用地指标尚未落实。</t>
  </si>
  <si>
    <t>加快开展前期工作。</t>
  </si>
  <si>
    <t>县发改局、高新区管委会、一六镇</t>
  </si>
  <si>
    <t>源坤屋顶分布式光伏发电项目</t>
  </si>
  <si>
    <t>拟在9个乡镇建设容量为30MWP的居民屋顶分布式光伏发电站。</t>
  </si>
  <si>
    <t>正在开展乳城、洛阳、桂头等地屋顶光伏项目建设</t>
  </si>
  <si>
    <t>持续加快项目建设。</t>
  </si>
  <si>
    <t>许尔金</t>
  </si>
  <si>
    <t>穗发桂头渔光互补综合利用项目</t>
  </si>
  <si>
    <t>合理利用乳源瑶族自治县桂头镇合适地块（主要是坑塘水面）开发建设装机规模30MW的渔光互补综合利用项目。</t>
  </si>
  <si>
    <t>项目已动工，预计9月可入统。</t>
  </si>
  <si>
    <t>加快项目建设，确保年底完成建设目标。</t>
  </si>
  <si>
    <t>县发改局、桂头镇</t>
  </si>
  <si>
    <t>穗发洛阳板长村地面分布式光伏林光互补综合利用项目</t>
  </si>
  <si>
    <t>本项目拟利用韶关市乳源瑶族自治县洛阳镇板长村及周边区域约31万平方米合规土地，建设总规模29MW的林光互补复合型光伏项目，采用“板上发电，板下种植”的方式建设运营，实现土地的立体化开发利用；本项目采用单晶高效组件，通过逆变器及箱变整流升压，从升压站或开关站并入并入公共电网，预计建成后每年将提供清洁电能3200万度。</t>
  </si>
  <si>
    <t>正在开展用林报批。</t>
  </si>
  <si>
    <t>用林报批后，加快土地流转，加快项目建设。</t>
  </si>
  <si>
    <t>县发改局、洛阳镇</t>
  </si>
  <si>
    <t>源舜乳城镇地面分布式光伏项目</t>
  </si>
  <si>
    <t>合理利用乳源瑶族自治县乳城镇合适地块（主要是坑塘水面）开发建设装机规模共约23MW的分布式光伏项目。</t>
  </si>
  <si>
    <t>正在开展前期工作，已完成可研评审。</t>
  </si>
  <si>
    <t>土地流转较慢。</t>
  </si>
  <si>
    <t>加快土地流转。</t>
  </si>
  <si>
    <t>县发改局、乳城镇</t>
  </si>
  <si>
    <t>赵天聪</t>
  </si>
  <si>
    <t>四、乡村振兴建设（7项）</t>
  </si>
  <si>
    <t>乳源自治县垦造水田项目</t>
  </si>
  <si>
    <t>在石角塘村、七星墩村、小江村等垦造水田约805亩。</t>
  </si>
  <si>
    <t>1.2022年度韶关市乳源瑶族自治县大桥镇石角塘村垦造水田项目：项目区目前沟渠总长约为4345米，基础开挖已完成约2593米，铺设碎石垫层（铺设约2593米），浇筑砼底板（共浇筑约2593米），侧墙已完成浇筑约2340米；输水管道总长约470米，目前已完成基础开挖470米，PE输水管已完成焊接474米；新修田间道总长2598米，已完成路面浇筑259米，项目总体施工进度约89.4%；
2.2022年度韶关市乳源瑶族自治县桂头镇七星墩村、小江村垦造水田项目正在开展规划设计及预算编制工作；初步分户测量还在开展中，目前已完成七星墩村125.2亩、小江村40亩的面积测量。</t>
  </si>
  <si>
    <t>1.2022年度韶关市乳源瑶族自治县大桥镇石角塘村垦造水田项目：雨水天气影响了施工进度；
2.2022年度韶关市乳源瑶族自治县桂头镇七星墩村、小江村垦造水田项目：分户测量土地确权工作村民不配合到现场测量，分户测量总体进度严重缓慢。</t>
  </si>
  <si>
    <t>1.2022年度韶关市乳源瑶族自治县大桥镇石角塘村垦造水田项目：工地增加班组加快施工进度；
2.2022年度韶关市乳源瑶族自治县桂头镇七星墩村、小江村垦造水田项目：桂头镇政府及当地村委加强与村民沟通联系，推进项目测绘单位实施分户测量工作。</t>
  </si>
  <si>
    <t>谢向军</t>
  </si>
  <si>
    <t>乳源县人居环境综合整治和乡村振兴建设项目</t>
  </si>
  <si>
    <t>农村人居环境综合整治、村内道路硬底化，驻镇帮镇扶村基础设施等。</t>
  </si>
  <si>
    <t>2023年计划完成50公里以上村内道路硬底化建设，目前设计和造价等前期工作已完成，完成设计总长度约53公里，下达各镇建设任务约50.4公里，4月初陆续动工，截至目前村内道路硬底化建设项目施工总进度89%，完成长度约44.8公里,其中乳城、一六、游溪和必背4个镇项目已完工。</t>
  </si>
  <si>
    <t>要求各镇加强进度监督，保障工程质量，按时完成建设任务。</t>
  </si>
  <si>
    <t>县农业农村局</t>
  </si>
  <si>
    <t>2021年万科乡村振兴项目</t>
  </si>
  <si>
    <t>建设绿道、广场、道路等基础设施。</t>
  </si>
  <si>
    <t>项目总进度约89%；其中一、乳桂绿道：总进度100%。二、新街水碧道：进度100%。三、驿站建设方面：亚锡坪驿站、一六驿站已建设完成，双桥驿站进度70%。四、学校建设：桂头中心小学建设已完成，杨溪小学建设进度约85%，柳坑小学建设进度40%。五、瑶客共生主题区：前广场已建设完成，后广场正在施工建设进度约89%。六、桂头湿地公园及驿站：总进度85%。七、必背八景：总进度100%。八、必背至大村三公里道路：总进度100%。九、一六镇迎宾大道白改黑路面：进度100%。十、党群服务中心：总进度约55%。十一、必背镇大村三纵三横：总进度80%。十二、必背大村改造：总进度40%。十三、侯安都纪念馆：总进度78%。</t>
  </si>
  <si>
    <t>主动对接，做好服务，明确专人负责，及时协调解决在项目建设过程中遇到的困难和问题，加快施工进度。</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</si>
  <si>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</si>
  <si>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</si>
  <si>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已完成设计报告编制和审批，已通过县政府常务会议审议，正在提请县委常委会议审议。</t>
  </si>
  <si>
    <t>加快完成项目前期工作。</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</si>
  <si>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</si>
  <si>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</si>
  <si>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</si>
  <si>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人居环境整治子项目】1.对15个自然村开展进一步整治提升，重点进行农房微改造、绿化美化建设、基础设施提升等工作，目前村庄整治项目建设总进度约95.2%，目前已完成建设有9个村项目，其中4个村已完成竣工验收。2.目前已完成南岭画廊美丽乡村风貌带工程设计及造价工作，共涉及石角塘、红星、大桥、柯树下和红光等5个行政村，下达建设有红星、大桥和柯树下三个村委段项目，其中红星村委段项目已完工，柯树下段施工进度约95%，大桥村委段于5月中旬进场动工，目前施工进度约53%，计划10月完工，11月完成项目验收。乳桂走廊美丽乡村风貌带提升项目共涉及乳城、一六、游溪、桂头等4个镇，该项目于7月底完成工程设计且陆续进场施工，截至目前施工总进度72.21%；
【禾花鲤“乳源1号”繁育推基地基础设施建设项目（第一期）】项目已完成项目工程勘测、设计、全过程造价控制、监理服务的采购，目前一六镇基地已开工建设，工程完成90%,乳城镇基地已招标，完成工程建设的100%，东坪镇龙源基地已完成项目的90%，东坪镇宏闰基地已开工建设，工程进度90%，大桥镇金亮基地、红星基地已招标，完成工程100%进度建设；
【2022年高标准农田建设子项目】高标项目已完成实施和复核工作，正在准备进行县级初验收工作。</t>
  </si>
  <si>
    <t>【2022年高标准农田建设子项目】施工单位资料整理比较慢。</t>
  </si>
  <si>
    <t>【人居环境整治子项目】加强督导，确保工程质量，加快施工进度，要求各相关镇定期报送施工进度，其中乳桂走廊乡村示范带沿线工程项目要在丰收节前竣工并清理好现场，为丰收节顺利召开提供保障；
【禾花鲤“乳源1号”繁育推基地基础设施建设项目（第一期）】加快工程实施的进度，做好项目的验收和绩效评价工作；
【2022年高标准农田建设子项目】督促参建单位加快完善资料，尽快完成县级初验。尽量按照上级部门时间节点完成竣工验收。</t>
  </si>
  <si>
    <t>乳源县益豚生猪养殖场项目</t>
  </si>
  <si>
    <t>项目位于乳城镇新兴村委会叶屋村。该养殖场占地面积约550亩，年养殖规模母猪1万头，肉猪出栏20万头。</t>
  </si>
  <si>
    <t>已完成引种，7月份正常运营。</t>
  </si>
  <si>
    <t>满负荷生产，加大公司+农户合作。</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</si>
  <si>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</si>
  <si>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</si>
  <si>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项目经县政府常务会议、县委常委会会议审议通过，目前已由乳城镇作为业主进行立项。</t>
  </si>
  <si>
    <t>资金存在缺口，目前仅安排专项资金400万元。</t>
  </si>
  <si>
    <t>1.以乳城镇为业主进行招标建设；2.积极争取资金，推动项目顺利建成发挥效益。</t>
  </si>
  <si>
    <t>五、社会民生事业（12项）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</si>
  <si>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</si>
  <si>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</si>
  <si>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土方平整工程项目已过县常务会议和县委常委会，县代建中心已完成项目招标工作，中标单位为韶关市山城水都建筑工程有限公司。土方平整项目工程监理已完成招标，中标单位为广东省粤能公司。土方平整工作正加快进行中，同步进行用地审批报批，现场勘察，并由韶关市建筑设计院有限公司做专业设计。</t>
  </si>
  <si>
    <t>1.现已处理完违法用地，已经开始办理用地审批事宜；
2.因土方平整工作尚未完成，勘察人员无法进场，需等土方平整完毕才能进行勘察，在做专业设计。</t>
  </si>
  <si>
    <t>1.和自然资源局沟通办理用地审批和用地调规事宜；
2.办理完违法用地后，土方继续开挖，同步进行用地审批和土方平整工程。</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</si>
  <si>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</si>
  <si>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</si>
  <si>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</si>
  <si>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</si>
  <si>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2023年少数民族资金项目共11个.目前在施工中的有7个，分别是世界过山瑶祖居地文旅振兴建设项目、游溪镇瑶族迁移点深庄村整村推进建设项目、岭南民族特色文旅廊道-环南水湖乡村振兴示范带、一六镇瑶汉融合共建示范点项目、瑶医瑶药、瑶族非遗文创特色街区（瑶街）公共服务提升和氛围营造项目、岭南民族特色文旅廊道-乳桂经济走廊乡村振兴示范带，3个调整项目中有2个项目已调整，待立项后施工，1个项目在项目调整谋划中。</t>
  </si>
  <si>
    <t>涉及一个项目调整谋划中，时间紧，存在谋划符合条件项目难度高。</t>
  </si>
  <si>
    <t>加快项目的实施进度，尽快谋划好调整的项目，以确保资金能在当年内支出使用。</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</si>
  <si>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</si>
  <si>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</si>
  <si>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</si>
  <si>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 xml:space="preserve">1.A区项目进展：阳台护栏安装完成100%；铝合金门窗安装100%；外墙真石漆总体完成100%；强弱电安装总体完成100%（已送电）；盖瓦总体完成100%；外架拆除100%;厕所蓄水试验合格；简装房地板砖完成100%，墙面油漆完成100%;楼梯地板砖完成100%；
2.B区项目进展：室内安装工程完成100%；盖瓦总体完成100%；外墙真石漆完成100%；外架拆除100%；
3.C区项目进展:室内装修整体完成90%;厕所蓄水试验合格；盖瓦总体完成100%;外架拆除100%；外墙真石漆总体完成95%。
</t>
  </si>
  <si>
    <t>预计9月中旬项目竣工，9月底竣工验收完毕。</t>
  </si>
  <si>
    <t>县明源公司</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</si>
  <si>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</si>
  <si>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</si>
  <si>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完成竣工验收，已完工。</t>
  </si>
  <si>
    <t>加快工程结算。</t>
  </si>
  <si>
    <t>县教育局</t>
  </si>
  <si>
    <t>东湖小学项目</t>
  </si>
  <si>
    <t>新建教学楼、综合楼、行政办公楼等约26000平方米及其他相关配套设施（值班室、配电房、运动场地、绿化、排水等），拟设置48个班，提供城区公办学位约2000个。</t>
  </si>
  <si>
    <t>1.右院基坑支护完成100%；
2.右院基坑土方开挖完成80%；
3.场地回填完成约45%。</t>
  </si>
  <si>
    <t xml:space="preserve">
1.左院地基经检测不满足设计承载力要求，需进行基础变更；
2.本工程用地红线存在与罗村居民房一住户的墙身重合；场地南侧已进行回填工作，现造成附近居民房雨污水排放堵塞现象，需解决排水及学校围墙位置问题。</t>
  </si>
  <si>
    <t>1.加快工程施工进度;           2.与乳城镇、住建局、代建中心等县职能部门做好工程项目建设协调工作。</t>
  </si>
  <si>
    <t>东升府</t>
  </si>
  <si>
    <t>该项目占地面积7800平方米，总建筑面积4.3万平方米，计划建设251套住房，车位比例约1:1。计划在2023年12月开始销售，预计在2024年4月交楼。</t>
  </si>
  <si>
    <t>主体结构19层。建筑部分室内砌筑到14层、室内抹灰进行到9层。</t>
  </si>
  <si>
    <t>全力抓紧施工进度，加强营销。</t>
  </si>
  <si>
    <t>高瑞坤</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</si>
  <si>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</si>
  <si>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</si>
  <si>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本年专项债券5000万元，已支付4896万元。</t>
  </si>
  <si>
    <t>正在结算，预计本月底完成支付。</t>
  </si>
  <si>
    <t>乳源碧桂园星樾项目</t>
  </si>
  <si>
    <t>项目规划总用地面积51684.55平方米，总建筑面积约15万平方米。主要建设住宅、商业、物业管理用房、地下车库、配套道路等。</t>
  </si>
  <si>
    <t>1.项目1#已达竣工状态，待办理竣工备案；
2.2#-4#、7#-8#室内装修完成，室内水电安装完成50%；
3、.5#、6#结构封顶完成，粗装修完成。</t>
  </si>
  <si>
    <t>1.碧桂园星越花园高压线南鹰线需尽快迁改，已影响二标段开发建设；                  2.碧桂园星越花园项目配建市政路还有近10亩水田报批，另外市政路范围还有几户征地未处理完，影响二标段交楼及市政路动工。</t>
  </si>
  <si>
    <t>全力抓紧施工进度，按预期完成施工建设。</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</si>
  <si>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</si>
  <si>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</si>
  <si>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A2、A3栋、A4已封顶，墙体砌砖已全部完成，外墙砖A2、A3栋已完成，A4栋贴至10层。</t>
  </si>
  <si>
    <t>进一步加强营销，开发建设二期A5A6栋。</t>
  </si>
  <si>
    <t>乳源瑶族自治县人民医院感染性疾病诊治中心建设项目</t>
  </si>
  <si>
    <t>1.建设1栋4层，建筑面积5000平方米感染性疾病诊治中心；2.设备设施购置。</t>
  </si>
  <si>
    <t>1.土建部分累计完成投资约650万元，累计支付项目资金923万元（含工程预计款工程其他费用）。完成了基础、承台、地梁及8-14轴四层梁板混凝土浇捣，正进行1-8轴三层钢筋绑扎及人货梯安装；
2.设备设施部分采购总金额为2014万元，目前已经完成16排CT、高配彩超、床边彩超、DR等设备的采购，合计采购金额为：2014万元，设备购置已经支付1362万元。</t>
  </si>
  <si>
    <t>督促施工单位抓好安全生产，加快项目进度，力争在项目施工计划施工期内完成工程建设并投入使用。</t>
  </si>
  <si>
    <t>县卫生健康局</t>
  </si>
  <si>
    <t>杨贤冰</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</si>
  <si>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</si>
  <si>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</si>
  <si>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1.县级公立医院医疗救治扩容储备项目已完成购置453.2万元，目前已全部完成并投入使用；
2.县域内各类医疗设备购置正在开展前期工作。</t>
  </si>
  <si>
    <t>加快前期工作开展。</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</si>
  <si>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</si>
  <si>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</si>
  <si>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已完成围挡、项目部建设，救护车护基础开挖等工作，正进行基础检测工作。</t>
  </si>
  <si>
    <t>涉及门楼、门前广场建设的8亩建设用地未完成用地性质调整，无法进行施工。</t>
  </si>
  <si>
    <t>协调完成项目用地以静制动调整，进行项目施工。</t>
  </si>
  <si>
    <t>邱  波</t>
  </si>
  <si>
    <t>六、文化旅游建设（7项）</t>
  </si>
  <si>
    <t>腊岭岭头村宿美·稻民宿旅游综合项目</t>
  </si>
  <si>
    <t>4个组团民宿+25亩度假酒店+商业综合区域。</t>
  </si>
  <si>
    <t xml:space="preserve"> 
1.二期规划修改完成，将于8月底继续动工；
2.三期8月底营业。</t>
  </si>
  <si>
    <t>二期项目变压器迁移问题。</t>
  </si>
  <si>
    <t>三期项目待开业。</t>
  </si>
  <si>
    <t>县文广旅体局</t>
  </si>
  <si>
    <t>林昌卫</t>
  </si>
  <si>
    <t>洛阳镇东平山正觉禅寺恢复重建项目</t>
  </si>
  <si>
    <t>项目位于洛阳镇白竹村东平山，新建寺庙、大雄宝殿、停车场等，建筑面积78124.24平方米，占地面积114667.24平方米。</t>
  </si>
  <si>
    <t>1.中心礼佛区基座层主体结构85%；
2.14#天王殿及钟鼓楼主体完成75%；
3.中心礼佛区东西配殿仿古建筑主体完成50%。</t>
  </si>
  <si>
    <t>1.中心礼佛区基座层主体结构95%；                  2.14#天王殿及钟鼓楼主体完成85%；
3.中心礼佛区东西配殿仿古建筑主体完成65%。</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</si>
  <si>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</si>
  <si>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</si>
  <si>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地块中间有排水沟，影响土方填整，正在改建新排水沟。</t>
  </si>
  <si>
    <t>桂头镇</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</si>
  <si>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</si>
  <si>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</si>
  <si>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</si>
  <si>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</si>
  <si>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 xml:space="preserve">1.各主体装修情况：活动中心A/B已完成装修50%,酒店主楼已完成装修80%，员工宿舍装修已完成95%； 总体安装工程完成70%；                                                      
2.项目绿化铺设完成：整体绿化完成80% ，园建完成80%。                    </t>
  </si>
  <si>
    <t xml:space="preserve">1.因快活林地块进场道路涉及到河背村，征收难度大的，需调整进场路开口位置。但旅游支线与进场路存在较大的高差，原设计开口已是最佳位置，因征收问题调整进场路开口位置，涉及技术和设计方案方面的问题，需各相关部门协调；                                 
2.快活林地块内的养猪场待征拆；                                                
3.项目公司与农户流转的农田存在道路、水利设施、地块零碎等问题，望可以列入今年农田高标改造计划。                                       </t>
  </si>
  <si>
    <t xml:space="preserve">酒店主楼装修完成。                  </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</si>
  <si>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</si>
  <si>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</si>
  <si>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</si>
  <si>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</si>
  <si>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1.12和13栋公寓完成封顶；
2.进入外墙装修和内装间隔隔断砌墙；
3.园林图纸完成，新增4亩园林栈道和露营基地改造。</t>
  </si>
  <si>
    <t>景区游客服务中心用地调规手续待省里批复。</t>
  </si>
  <si>
    <t>进行室内装修和园林施工。</t>
  </si>
  <si>
    <t>粤北农特产品电商物流商贸城乳源瑶街瑶医、瑶药体验馆</t>
  </si>
  <si>
    <t>建设有包括但不限于瑶医瑶药体验馆、瑶药加工展示区、非遗传承展示区、文旅产品孵化中心、民宿客栈等。</t>
  </si>
  <si>
    <t>持续施工中，计划9月10日前完成地梁砼基础部分，部分楼栋已完成二层梁板砼浇筑。</t>
  </si>
  <si>
    <t>受天气影响，近期施工进展速度较为缓慢。</t>
  </si>
  <si>
    <t>跟进项目进度，跟进施工方出具项目工程量书。</t>
  </si>
  <si>
    <t>乳城镇</t>
  </si>
  <si>
    <t>云山谷酒店项目</t>
  </si>
  <si>
    <t>项目总用地约100亩，规划主要建设内容包括酒店接待大堂、特色客房，高端独立客房，温泉区（瑶浴区），酒店溪流及后山景观区、酒店停车场及后勤服务用房，配套农特产店，康养中心，小酒馆、KTV包厢、健身房等。</t>
  </si>
  <si>
    <t>2023-2027</t>
  </si>
  <si>
    <t>新建</t>
  </si>
  <si>
    <t>正在与县自然资源局沟通土地调规工作，待国土空间规划方案出台，后续才可进行项目土地招拍挂。</t>
  </si>
  <si>
    <t>国土空间规划方案未出台，无法进行下一步工作。</t>
  </si>
  <si>
    <t>待国土空间规划方案出台后进行土地招拍挂，推动项目落地建设。</t>
  </si>
  <si>
    <t>东坪镇</t>
  </si>
  <si>
    <t>林昌卫、杨贤冰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</si>
</sst>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3"/>
    </font>
    <font>
      <b/>
      <sz val="11"/>
      <name val="仿宋_GB2312"/>
      <family val="3"/>
    </font>
    <font>
      <b/>
      <sz val="11"/>
      <name val="仿宋"/>
      <family val="3"/>
    </font>
    <font>
      <sz val="11"/>
      <color indexed="8"/>
      <name val="仿宋_GB2312"/>
      <family val="3"/>
    </font>
    <font>
      <sz val="9"/>
      <color indexed="8"/>
      <name val="仿宋_GB2312"/>
      <family val="3"/>
    </font>
    <font>
      <sz val="7"/>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sz val="9"/>
      <color indexed="8"/>
      <name val="宋体"/>
      <family val="0"/>
    </font>
    <font>
      <sz val="11"/>
      <color theme="1"/>
      <name val="仿宋_GB2312"/>
      <family val="3"/>
    </font>
    <font>
      <sz val="9"/>
      <color theme="1"/>
      <name val="仿宋_GB2312"/>
      <family val="3"/>
    </font>
    <font>
      <sz val="11"/>
      <color rgb="FF000000"/>
      <name val="仿宋_GB2312"/>
      <family val="3"/>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31" fillId="0" borderId="0">
      <alignment vertical="center"/>
      <protection/>
    </xf>
    <xf numFmtId="0" fontId="1" fillId="0" borderId="0">
      <alignment/>
      <protection/>
    </xf>
    <xf numFmtId="0" fontId="1" fillId="0" borderId="0">
      <alignment/>
      <protection/>
    </xf>
    <xf numFmtId="0" fontId="1" fillId="0" borderId="0">
      <alignment/>
      <protection/>
    </xf>
  </cellStyleXfs>
  <cellXfs count="146">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vertical="center"/>
    </xf>
    <xf numFmtId="0" fontId="2"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0" fillId="20" borderId="0" xfId="0" applyFont="1" applyFill="1" applyAlignment="1">
      <alignment vertical="center"/>
    </xf>
    <xf numFmtId="0" fontId="4" fillId="20" borderId="0" xfId="0" applyFont="1" applyFill="1" applyAlignment="1">
      <alignment vertical="center"/>
    </xf>
    <xf numFmtId="0" fontId="0" fillId="20" borderId="0" xfId="0" applyFont="1" applyFill="1" applyAlignment="1">
      <alignment horizontal="justify" vertical="center"/>
    </xf>
    <xf numFmtId="0" fontId="0" fillId="20" borderId="0" xfId="0" applyFont="1" applyFill="1" applyAlignment="1">
      <alignment horizontal="center" vertical="center"/>
    </xf>
    <xf numFmtId="0" fontId="5" fillId="20" borderId="0" xfId="63" applyFont="1" applyFill="1" applyAlignment="1">
      <alignment horizontal="center" vertical="top"/>
      <protection/>
    </xf>
    <xf numFmtId="0" fontId="5" fillId="20" borderId="0" xfId="63" applyFont="1" applyFill="1" applyAlignment="1">
      <alignment horizontal="justify" vertical="top"/>
      <protection/>
    </xf>
    <xf numFmtId="0" fontId="6" fillId="20" borderId="0" xfId="63" applyFont="1" applyFill="1" applyBorder="1" applyAlignment="1">
      <alignment vertical="top"/>
      <protection/>
    </xf>
    <xf numFmtId="0" fontId="6" fillId="20" borderId="0" xfId="63" applyFont="1" applyFill="1" applyBorder="1" applyAlignment="1">
      <alignment horizontal="justify" vertical="top"/>
      <protection/>
    </xf>
    <xf numFmtId="0" fontId="6" fillId="20" borderId="0" xfId="63" applyFont="1" applyFill="1" applyBorder="1" applyAlignment="1">
      <alignment horizontal="center" vertical="top"/>
      <protection/>
    </xf>
    <xf numFmtId="0" fontId="6" fillId="20" borderId="0" xfId="63" applyFont="1" applyFill="1" applyAlignment="1">
      <alignment horizontal="center" vertical="top"/>
      <protection/>
    </xf>
    <xf numFmtId="0" fontId="7" fillId="20" borderId="9" xfId="63" applyFont="1" applyFill="1" applyBorder="1" applyAlignment="1">
      <alignment horizontal="center" vertical="center" wrapText="1"/>
      <protection/>
    </xf>
    <xf numFmtId="0" fontId="7" fillId="20" borderId="10" xfId="63" applyFont="1" applyFill="1" applyBorder="1" applyAlignment="1">
      <alignment horizontal="center" vertical="center" wrapText="1"/>
      <protection/>
    </xf>
    <xf numFmtId="0" fontId="7" fillId="20" borderId="11" xfId="63" applyFont="1" applyFill="1" applyBorder="1" applyAlignment="1">
      <alignment horizontal="center" vertical="center" wrapText="1"/>
      <protection/>
    </xf>
    <xf numFmtId="0" fontId="8" fillId="20" borderId="9" xfId="63" applyFont="1" applyFill="1" applyBorder="1" applyAlignment="1">
      <alignment horizontal="center" vertical="center"/>
      <protection/>
    </xf>
    <xf numFmtId="0" fontId="8" fillId="20" borderId="9" xfId="63" applyFont="1" applyFill="1" applyBorder="1" applyAlignment="1">
      <alignment horizontal="justify" vertical="center" wrapText="1"/>
      <protection/>
    </xf>
    <xf numFmtId="0" fontId="8" fillId="20" borderId="9" xfId="63" applyFont="1" applyFill="1" applyBorder="1" applyAlignment="1">
      <alignment horizontal="center" vertical="center" wrapText="1"/>
      <protection/>
    </xf>
    <xf numFmtId="0" fontId="8" fillId="20" borderId="11" xfId="63" applyFont="1" applyFill="1" applyBorder="1" applyAlignment="1">
      <alignment horizontal="center" vertical="center" wrapText="1"/>
      <protection/>
    </xf>
    <xf numFmtId="0" fontId="4" fillId="20" borderId="12" xfId="0" applyFont="1" applyFill="1" applyBorder="1" applyAlignment="1">
      <alignment horizontal="center" vertical="center" wrapText="1"/>
    </xf>
    <xf numFmtId="0" fontId="4" fillId="20" borderId="13" xfId="0" applyFont="1" applyFill="1" applyBorder="1" applyAlignment="1">
      <alignment horizontal="center" vertical="center"/>
    </xf>
    <xf numFmtId="0" fontId="4" fillId="20" borderId="14" xfId="0" applyFont="1" applyFill="1" applyBorder="1" applyAlignment="1">
      <alignment horizontal="center" vertical="center"/>
    </xf>
    <xf numFmtId="0" fontId="6" fillId="20" borderId="9" xfId="0" applyFont="1" applyFill="1" applyBorder="1" applyAlignment="1">
      <alignment horizontal="center" vertical="center"/>
    </xf>
    <xf numFmtId="0" fontId="6" fillId="20" borderId="9" xfId="63" applyFont="1" applyFill="1" applyBorder="1" applyAlignment="1">
      <alignment horizontal="left" vertical="center" wrapText="1"/>
      <protection/>
    </xf>
    <xf numFmtId="0" fontId="6" fillId="20" borderId="9" xfId="63" applyFont="1" applyFill="1" applyBorder="1" applyAlignment="1">
      <alignment horizontal="justify" vertical="center" wrapText="1"/>
      <protection/>
    </xf>
    <xf numFmtId="0" fontId="6" fillId="20" borderId="9" xfId="63"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20" borderId="9" xfId="0" applyFont="1" applyFill="1" applyBorder="1" applyAlignment="1">
      <alignment horizontal="left" vertical="center" wrapText="1"/>
    </xf>
    <xf numFmtId="0" fontId="6" fillId="20" borderId="9" xfId="0" applyFont="1" applyFill="1" applyBorder="1" applyAlignment="1">
      <alignment horizontal="justify" vertical="center" wrapText="1"/>
    </xf>
    <xf numFmtId="0" fontId="33" fillId="20" borderId="9" xfId="0" applyFont="1" applyFill="1" applyBorder="1" applyAlignment="1">
      <alignment horizontal="left" vertical="center" wrapText="1"/>
    </xf>
    <xf numFmtId="0" fontId="33" fillId="2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20" borderId="9" xfId="0" applyNumberFormat="1" applyFont="1" applyFill="1" applyBorder="1" applyAlignment="1" applyProtection="1">
      <alignment horizontal="center" vertical="center" wrapText="1"/>
      <protection locked="0"/>
    </xf>
    <xf numFmtId="0" fontId="6" fillId="20" borderId="10" xfId="63" applyFont="1" applyFill="1" applyBorder="1" applyAlignment="1">
      <alignment horizontal="left" vertical="center" wrapText="1"/>
      <protection/>
    </xf>
    <xf numFmtId="0" fontId="6" fillId="20" borderId="10" xfId="63" applyFont="1" applyFill="1" applyBorder="1" applyAlignment="1">
      <alignment horizontal="justify" vertical="center" wrapText="1"/>
      <protection/>
    </xf>
    <xf numFmtId="0" fontId="6" fillId="20" borderId="10"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34" fillId="20" borderId="9" xfId="0" applyFont="1" applyFill="1" applyBorder="1" applyAlignment="1">
      <alignment horizontal="left" vertical="center" wrapText="1"/>
    </xf>
    <xf numFmtId="0" fontId="33" fillId="20" borderId="9" xfId="63" applyFont="1" applyFill="1" applyBorder="1" applyAlignment="1">
      <alignment horizontal="center" vertical="center" wrapText="1"/>
      <protection/>
    </xf>
    <xf numFmtId="176" fontId="6" fillId="20" borderId="9" xfId="0" applyNumberFormat="1" applyFont="1" applyFill="1" applyBorder="1" applyAlignment="1">
      <alignment horizontal="center" vertical="center" wrapText="1"/>
    </xf>
    <xf numFmtId="0" fontId="6" fillId="20" borderId="9" xfId="0" applyFont="1" applyFill="1" applyBorder="1" applyAlignment="1">
      <alignment horizontal="center" vertical="center"/>
    </xf>
    <xf numFmtId="0" fontId="6" fillId="0" borderId="9" xfId="63" applyFont="1" applyFill="1" applyBorder="1" applyAlignment="1">
      <alignment horizontal="left" vertical="center" wrapText="1"/>
      <protection/>
    </xf>
    <xf numFmtId="0" fontId="33" fillId="20" borderId="9" xfId="0" applyFont="1" applyFill="1" applyBorder="1" applyAlignment="1">
      <alignment horizontal="center" vertical="center" wrapText="1"/>
    </xf>
    <xf numFmtId="0" fontId="6" fillId="20" borderId="9" xfId="0" applyFont="1" applyFill="1" applyBorder="1" applyAlignment="1">
      <alignment horizontal="center" vertical="center"/>
    </xf>
    <xf numFmtId="0" fontId="6" fillId="20" borderId="15" xfId="0" applyFont="1" applyFill="1" applyBorder="1" applyAlignment="1">
      <alignment horizontal="justify" vertical="center" wrapText="1"/>
    </xf>
    <xf numFmtId="0" fontId="6" fillId="20" borderId="15" xfId="63" applyFont="1" applyFill="1" applyBorder="1" applyAlignment="1">
      <alignment horizontal="center" vertical="center" wrapText="1"/>
      <protection/>
    </xf>
    <xf numFmtId="0" fontId="6" fillId="20" borderId="15" xfId="0" applyFont="1" applyFill="1" applyBorder="1" applyAlignment="1">
      <alignment horizontal="center" vertical="center"/>
    </xf>
    <xf numFmtId="0" fontId="33" fillId="20" borderId="11" xfId="0" applyFont="1" applyFill="1" applyBorder="1" applyAlignment="1">
      <alignment horizontal="center" vertical="center"/>
    </xf>
    <xf numFmtId="0" fontId="6" fillId="2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20" borderId="9" xfId="0" applyFont="1" applyFill="1" applyBorder="1" applyAlignment="1">
      <alignment vertical="center" wrapText="1"/>
    </xf>
    <xf numFmtId="0" fontId="6" fillId="2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3" fillId="0" borderId="9" xfId="63" applyFont="1" applyFill="1" applyBorder="1" applyAlignment="1">
      <alignment horizontal="center" vertical="center" wrapText="1"/>
      <protection/>
    </xf>
    <xf numFmtId="0" fontId="4" fillId="20" borderId="12" xfId="0" applyFont="1" applyFill="1" applyBorder="1" applyAlignment="1">
      <alignment horizontal="center" vertical="center"/>
    </xf>
    <xf numFmtId="0" fontId="6" fillId="20" borderId="9" xfId="63" applyFont="1" applyFill="1" applyBorder="1" applyAlignment="1">
      <alignment horizontal="left" vertical="center" wrapText="1"/>
      <protection/>
    </xf>
    <xf numFmtId="0" fontId="6" fillId="20" borderId="16" xfId="0" applyFont="1" applyFill="1" applyBorder="1" applyAlignment="1">
      <alignment horizontal="left" vertical="center" wrapText="1"/>
    </xf>
    <xf numFmtId="0" fontId="6" fillId="20" borderId="9" xfId="0" applyFont="1" applyFill="1" applyBorder="1" applyAlignment="1">
      <alignment horizontal="left" vertical="center" wrapText="1"/>
    </xf>
    <xf numFmtId="0" fontId="6" fillId="20" borderId="9" xfId="0" applyFont="1" applyFill="1" applyBorder="1" applyAlignment="1">
      <alignment horizontal="center" vertical="center" wrapText="1"/>
    </xf>
    <xf numFmtId="0" fontId="6" fillId="20" borderId="12" xfId="0" applyFont="1" applyFill="1" applyBorder="1" applyAlignment="1">
      <alignment horizontal="left" vertical="center" wrapText="1"/>
    </xf>
    <xf numFmtId="0" fontId="4" fillId="20" borderId="17" xfId="0" applyFont="1" applyFill="1" applyBorder="1" applyAlignment="1">
      <alignment horizontal="center" vertical="center" wrapText="1"/>
    </xf>
    <xf numFmtId="0" fontId="4" fillId="20" borderId="18" xfId="0" applyFont="1" applyFill="1" applyBorder="1" applyAlignment="1">
      <alignment horizontal="center" vertical="center"/>
    </xf>
    <xf numFmtId="0" fontId="4" fillId="20" borderId="19" xfId="0" applyFont="1" applyFill="1" applyBorder="1" applyAlignment="1">
      <alignment horizontal="center" vertical="center"/>
    </xf>
    <xf numFmtId="0" fontId="7" fillId="20" borderId="20" xfId="63" applyFont="1" applyFill="1" applyBorder="1" applyAlignment="1">
      <alignment horizontal="center" vertical="center" wrapText="1"/>
      <protection/>
    </xf>
    <xf numFmtId="0" fontId="6" fillId="20" borderId="9" xfId="0" applyNumberFormat="1" applyFont="1" applyFill="1" applyBorder="1" applyAlignment="1" applyProtection="1">
      <alignment horizontal="center"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63" applyFont="1" applyFill="1" applyBorder="1" applyAlignment="1">
      <alignment horizontal="left" vertical="center" wrapText="1"/>
      <protection/>
    </xf>
    <xf numFmtId="0" fontId="6" fillId="20" borderId="9" xfId="63" applyFont="1" applyFill="1" applyBorder="1" applyAlignment="1">
      <alignment horizontal="justify" vertical="center" wrapText="1"/>
      <protection/>
    </xf>
    <xf numFmtId="0" fontId="6" fillId="20" borderId="9" xfId="63" applyFont="1" applyFill="1" applyBorder="1" applyAlignment="1">
      <alignment horizontal="center" vertical="center" wrapText="1"/>
      <protection/>
    </xf>
    <xf numFmtId="0" fontId="6" fillId="20" borderId="11" xfId="63" applyFont="1" applyFill="1" applyBorder="1" applyAlignment="1">
      <alignment horizontal="center" vertical="center" wrapText="1"/>
      <protection/>
    </xf>
    <xf numFmtId="0" fontId="6" fillId="20" borderId="15" xfId="63" applyFont="1" applyFill="1" applyBorder="1" applyAlignment="1">
      <alignment horizontal="left" vertical="center" wrapText="1"/>
      <protection/>
    </xf>
    <xf numFmtId="0" fontId="6" fillId="20" borderId="15" xfId="63" applyFont="1" applyFill="1" applyBorder="1" applyAlignment="1">
      <alignment horizontal="justify" vertical="center" wrapText="1"/>
      <protection/>
    </xf>
    <xf numFmtId="0" fontId="6" fillId="20" borderId="15" xfId="63" applyFont="1" applyFill="1" applyBorder="1" applyAlignment="1">
      <alignment horizontal="center" vertical="center" wrapText="1"/>
      <protection/>
    </xf>
    <xf numFmtId="0" fontId="33" fillId="0" borderId="9" xfId="63" applyFont="1" applyFill="1" applyBorder="1" applyAlignment="1">
      <alignment horizontal="center" vertical="center" wrapText="1"/>
      <protection/>
    </xf>
    <xf numFmtId="0" fontId="0" fillId="20" borderId="0" xfId="0" applyFont="1" applyFill="1" applyAlignment="1">
      <alignment horizontal="center" vertical="center" wrapText="1"/>
    </xf>
    <xf numFmtId="0" fontId="6" fillId="20" borderId="0" xfId="63" applyFont="1" applyFill="1" applyAlignment="1">
      <alignment horizontal="right" vertical="top"/>
      <protection/>
    </xf>
    <xf numFmtId="0" fontId="6" fillId="20" borderId="0" xfId="63" applyFont="1" applyFill="1" applyAlignment="1">
      <alignment horizontal="center" vertical="top" wrapText="1"/>
      <protection/>
    </xf>
    <xf numFmtId="0" fontId="8" fillId="20" borderId="15" xfId="63" applyFont="1" applyFill="1" applyBorder="1" applyAlignment="1">
      <alignment horizontal="center" vertical="center" wrapText="1"/>
      <protection/>
    </xf>
    <xf numFmtId="0" fontId="0" fillId="20" borderId="9"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0" borderId="9" xfId="63" applyFont="1" applyFill="1" applyBorder="1" applyAlignment="1">
      <alignment horizontal="left" vertical="center" wrapText="1"/>
      <protection/>
    </xf>
    <xf numFmtId="0" fontId="6" fillId="20" borderId="9" xfId="0" applyFont="1" applyFill="1" applyBorder="1" applyAlignment="1">
      <alignment horizontal="center" vertical="center" wrapText="1"/>
    </xf>
    <xf numFmtId="0" fontId="6" fillId="0" borderId="0" xfId="0" applyFont="1" applyAlignment="1">
      <alignment horizontal="left" vertical="center"/>
    </xf>
    <xf numFmtId="0" fontId="34" fillId="0" borderId="9" xfId="63" applyFont="1" applyFill="1" applyBorder="1" applyAlignment="1">
      <alignment horizontal="left" vertical="center" wrapText="1"/>
      <protection/>
    </xf>
    <xf numFmtId="0" fontId="33" fillId="0" borderId="9" xfId="63" applyFont="1" applyFill="1" applyBorder="1" applyAlignment="1">
      <alignment horizontal="left" vertical="center" wrapText="1"/>
      <protection/>
    </xf>
    <xf numFmtId="0" fontId="6" fillId="20" borderId="9" xfId="0" applyFont="1" applyFill="1" applyBorder="1" applyAlignment="1">
      <alignment horizontal="center" vertical="center" wrapText="1"/>
    </xf>
    <xf numFmtId="0" fontId="6" fillId="0" borderId="10" xfId="63" applyFont="1" applyFill="1" applyBorder="1" applyAlignment="1">
      <alignment horizontal="left" vertical="center" wrapText="1"/>
      <protection/>
    </xf>
    <xf numFmtId="0" fontId="7" fillId="20" borderId="10" xfId="0" applyFont="1" applyFill="1" applyBorder="1" applyAlignment="1">
      <alignment horizontal="center" vertical="center" wrapText="1"/>
    </xf>
    <xf numFmtId="0" fontId="1" fillId="20" borderId="9" xfId="63" applyFont="1" applyFill="1" applyBorder="1" applyAlignment="1">
      <alignment horizontal="center" vertical="center" wrapText="1"/>
      <protection/>
    </xf>
    <xf numFmtId="0" fontId="6" fillId="0" borderId="21" xfId="0" applyFont="1" applyFill="1" applyBorder="1" applyAlignment="1">
      <alignment horizontal="left" vertical="center" wrapText="1"/>
    </xf>
    <xf numFmtId="0" fontId="33" fillId="20" borderId="9" xfId="63" applyFont="1" applyFill="1" applyBorder="1" applyAlignment="1">
      <alignment horizontal="left" vertical="center" wrapText="1"/>
      <protection/>
    </xf>
    <xf numFmtId="0" fontId="33" fillId="20" borderId="9" xfId="63" applyFont="1" applyFill="1" applyBorder="1" applyAlignment="1">
      <alignment horizontal="left" vertical="center" wrapText="1"/>
      <protection/>
    </xf>
    <xf numFmtId="0" fontId="2" fillId="2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35" fillId="0" borderId="9" xfId="63" applyFont="1" applyFill="1" applyBorder="1" applyAlignment="1">
      <alignment horizontal="left" vertical="center" wrapText="1"/>
      <protection/>
    </xf>
    <xf numFmtId="0" fontId="6" fillId="0" borderId="9" xfId="63" applyFont="1" applyFill="1" applyBorder="1" applyAlignment="1">
      <alignment horizontal="left" vertical="center" wrapText="1"/>
      <protection/>
    </xf>
    <xf numFmtId="0" fontId="1" fillId="2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11" fillId="20" borderId="9" xfId="63" applyFont="1" applyFill="1" applyBorder="1" applyAlignment="1">
      <alignment horizontal="justify" vertical="center" wrapText="1"/>
      <protection/>
    </xf>
    <xf numFmtId="0" fontId="7" fillId="20" borderId="9" xfId="63" applyFont="1" applyFill="1" applyBorder="1" applyAlignment="1">
      <alignment vertical="center" wrapText="1"/>
      <protection/>
    </xf>
    <xf numFmtId="0" fontId="6" fillId="20" borderId="11" xfId="63" applyFont="1" applyFill="1" applyBorder="1" applyAlignment="1">
      <alignment horizontal="center" vertical="center" wrapText="1"/>
      <protection/>
    </xf>
    <xf numFmtId="0" fontId="7" fillId="20" borderId="20" xfId="0" applyFont="1" applyFill="1" applyBorder="1" applyAlignment="1">
      <alignment horizontal="center" vertical="center" wrapText="1"/>
    </xf>
    <xf numFmtId="0" fontId="6" fillId="0" borderId="9" xfId="0" applyNumberFormat="1" applyFont="1" applyFill="1" applyBorder="1" applyAlignment="1" applyProtection="1">
      <alignment horizontal="left" vertical="center" wrapText="1"/>
      <protection locked="0"/>
    </xf>
    <xf numFmtId="0" fontId="6" fillId="20" borderId="15" xfId="63" applyFont="1" applyFill="1" applyBorder="1" applyAlignment="1">
      <alignment horizontal="center" vertical="center" wrapText="1"/>
      <protection/>
    </xf>
    <xf numFmtId="0" fontId="6" fillId="20" borderId="15" xfId="0" applyFont="1" applyFill="1" applyBorder="1" applyAlignment="1">
      <alignment horizontal="center" vertical="center" wrapText="1"/>
    </xf>
    <xf numFmtId="0" fontId="6" fillId="20" borderId="11" xfId="63" applyFont="1" applyFill="1" applyBorder="1" applyAlignment="1">
      <alignment horizontal="left" vertical="center" wrapText="1"/>
      <protection/>
    </xf>
    <xf numFmtId="0" fontId="33" fillId="0" borderId="9" xfId="63"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20" borderId="20" xfId="0" applyFont="1" applyFill="1" applyBorder="1" applyAlignment="1">
      <alignment horizontal="justify" vertical="center" wrapText="1"/>
    </xf>
    <xf numFmtId="0" fontId="6" fillId="20" borderId="20" xfId="63" applyFont="1" applyFill="1" applyBorder="1" applyAlignment="1">
      <alignment horizontal="center" vertical="center" wrapText="1"/>
      <protection/>
    </xf>
    <xf numFmtId="0" fontId="6" fillId="20" borderId="20" xfId="0" applyFont="1" applyFill="1" applyBorder="1" applyAlignment="1">
      <alignment horizontal="center" vertical="center"/>
    </xf>
    <xf numFmtId="0" fontId="6" fillId="0" borderId="20" xfId="0" applyFont="1" applyFill="1" applyBorder="1" applyAlignment="1">
      <alignment horizontal="center" vertical="center"/>
    </xf>
    <xf numFmtId="0" fontId="6" fillId="20" borderId="20" xfId="63" applyFont="1" applyFill="1" applyBorder="1" applyAlignment="1">
      <alignment horizontal="left" vertical="center" wrapText="1"/>
      <protection/>
    </xf>
    <xf numFmtId="0" fontId="6" fillId="20" borderId="20" xfId="63" applyFont="1" applyFill="1" applyBorder="1" applyAlignment="1">
      <alignment horizontal="justify" vertical="center" wrapText="1"/>
      <protection/>
    </xf>
    <xf numFmtId="0" fontId="6" fillId="20" borderId="15" xfId="63" applyFont="1" applyFill="1" applyBorder="1" applyAlignment="1">
      <alignment vertical="center" wrapText="1"/>
      <protection/>
    </xf>
    <xf numFmtId="0" fontId="6" fillId="0" borderId="11" xfId="63" applyFont="1" applyFill="1" applyBorder="1" applyAlignment="1">
      <alignment horizontal="center" vertical="center" wrapText="1"/>
      <protection/>
    </xf>
    <xf numFmtId="0" fontId="33" fillId="20" borderId="9" xfId="0" applyFont="1" applyFill="1" applyBorder="1" applyAlignment="1">
      <alignment horizontal="left" vertical="center" wrapText="1"/>
    </xf>
    <xf numFmtId="0" fontId="33" fillId="20" borderId="9" xfId="0" applyFont="1" applyFill="1" applyBorder="1" applyAlignment="1">
      <alignment horizontal="center" vertical="center"/>
    </xf>
    <xf numFmtId="0" fontId="33" fillId="20" borderId="9" xfId="0" applyFont="1" applyFill="1" applyBorder="1" applyAlignment="1">
      <alignment horizontal="center" vertical="center" wrapText="1"/>
    </xf>
    <xf numFmtId="0" fontId="6" fillId="0" borderId="20" xfId="0" applyFont="1" applyFill="1" applyBorder="1" applyAlignment="1">
      <alignment horizontal="left" vertical="center"/>
    </xf>
    <xf numFmtId="0" fontId="6" fillId="20" borderId="20" xfId="63" applyFont="1" applyFill="1" applyBorder="1" applyAlignment="1">
      <alignment horizontal="center" vertical="center" wrapText="1"/>
      <protection/>
    </xf>
    <xf numFmtId="0" fontId="6" fillId="0" borderId="11" xfId="63" applyFont="1" applyFill="1" applyBorder="1" applyAlignment="1">
      <alignment horizontal="left"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 2 2" xfId="64"/>
    <cellStyle name="常规 5"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x/content/post_229751.html" TargetMode="External" /><Relationship Id="rId4" Type="http://schemas.openxmlformats.org/officeDocument/2006/relationships/hyperlink" Target="http://www.ruyuan.gov.cn/zwgk/ldzc/xzf/content/post_1740967.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view="pageBreakPreview" zoomScale="85" zoomScaleSheetLayoutView="85" workbookViewId="0" topLeftCell="A1">
      <pane ySplit="5" topLeftCell="A53" activePane="bottomLeft" state="frozen"/>
      <selection pane="bottomLeft" activeCell="I53" sqref="I53"/>
    </sheetView>
  </sheetViews>
  <sheetFormatPr defaultColWidth="9.00390625" defaultRowHeight="14.25"/>
  <cols>
    <col min="1" max="1" width="5.625" style="9" customWidth="1"/>
    <col min="2" max="2" width="15.50390625" style="9" customWidth="1"/>
    <col min="3" max="3" width="38.25390625" style="13" customWidth="1"/>
    <col min="4" max="5" width="11.25390625" style="14" customWidth="1"/>
    <col min="6" max="6" width="12.50390625" style="14" customWidth="1"/>
    <col min="7" max="8" width="10.50390625" style="14" customWidth="1"/>
    <col min="9" max="9" width="42.75390625" style="14" customWidth="1"/>
    <col min="10" max="10" width="36.875" style="14" customWidth="1"/>
    <col min="11" max="11" width="28.75390625" style="14" customWidth="1"/>
    <col min="12" max="12" width="12.375" style="9" customWidth="1"/>
    <col min="13" max="13" width="7.875" style="14" customWidth="1"/>
    <col min="14" max="14" width="9.00390625" style="15" customWidth="1"/>
    <col min="15" max="16384" width="9.00390625" style="16" customWidth="1"/>
  </cols>
  <sheetData>
    <row r="1" spans="1:14" ht="33" customHeight="1">
      <c r="A1" s="17"/>
      <c r="B1" s="18" t="s">
        <v>0</v>
      </c>
      <c r="C1" s="19"/>
      <c r="D1" s="20"/>
      <c r="E1" s="20"/>
      <c r="F1" s="20"/>
      <c r="G1" s="20"/>
      <c r="H1" s="20"/>
      <c r="I1" s="20"/>
      <c r="J1" s="20"/>
      <c r="K1" s="20"/>
      <c r="L1" s="17"/>
      <c r="M1" s="20"/>
      <c r="N1" s="94"/>
    </row>
    <row r="2" spans="1:14" ht="34.5" customHeight="1">
      <c r="A2" s="21" t="s">
        <v>1</v>
      </c>
      <c r="B2" s="21"/>
      <c r="C2" s="22"/>
      <c r="D2" s="21"/>
      <c r="E2" s="21"/>
      <c r="F2" s="21"/>
      <c r="G2" s="21"/>
      <c r="H2" s="21"/>
      <c r="I2" s="21"/>
      <c r="J2" s="21"/>
      <c r="K2" s="21"/>
      <c r="L2" s="21"/>
      <c r="M2" s="21"/>
      <c r="N2" s="94"/>
    </row>
    <row r="3" spans="1:14" ht="19.5" customHeight="1">
      <c r="A3" s="17"/>
      <c r="B3" s="23"/>
      <c r="C3" s="24"/>
      <c r="D3" s="25"/>
      <c r="E3" s="25"/>
      <c r="F3" s="25"/>
      <c r="G3" s="25"/>
      <c r="H3" s="26"/>
      <c r="I3" s="26"/>
      <c r="J3" s="26"/>
      <c r="K3" s="26"/>
      <c r="L3" s="95" t="s">
        <v>2</v>
      </c>
      <c r="M3" s="26"/>
      <c r="N3" s="96"/>
    </row>
    <row r="4" spans="1:14" s="1" customFormat="1" ht="18.75" customHeight="1">
      <c r="A4" s="27" t="s">
        <v>3</v>
      </c>
      <c r="B4" s="27" t="s">
        <v>4</v>
      </c>
      <c r="C4" s="27" t="s">
        <v>5</v>
      </c>
      <c r="D4" s="27" t="s">
        <v>6</v>
      </c>
      <c r="E4" s="28" t="s">
        <v>7</v>
      </c>
      <c r="F4" s="27" t="s">
        <v>8</v>
      </c>
      <c r="G4" s="28" t="s">
        <v>9</v>
      </c>
      <c r="H4" s="28" t="s">
        <v>10</v>
      </c>
      <c r="I4" s="28" t="s">
        <v>11</v>
      </c>
      <c r="J4" s="28" t="s">
        <v>12</v>
      </c>
      <c r="K4" s="28" t="s">
        <v>13</v>
      </c>
      <c r="L4" s="27" t="s">
        <v>14</v>
      </c>
      <c r="M4" s="27" t="s">
        <v>15</v>
      </c>
      <c r="N4" s="27" t="s">
        <v>16</v>
      </c>
    </row>
    <row r="5" spans="1:14" s="1" customFormat="1" ht="39.75" customHeight="1">
      <c r="A5" s="27"/>
      <c r="B5" s="27"/>
      <c r="C5" s="27"/>
      <c r="D5" s="27"/>
      <c r="E5" s="29"/>
      <c r="F5" s="27"/>
      <c r="G5" s="29"/>
      <c r="H5" s="29"/>
      <c r="I5" s="29"/>
      <c r="J5" s="29"/>
      <c r="K5" s="29"/>
      <c r="L5" s="27"/>
      <c r="M5" s="27"/>
      <c r="N5" s="27"/>
    </row>
    <row r="6" spans="1:14" ht="21.75" customHeight="1">
      <c r="A6" s="30" t="s">
        <v>17</v>
      </c>
      <c r="B6" s="30"/>
      <c r="C6" s="31"/>
      <c r="D6" s="32"/>
      <c r="E6" s="32"/>
      <c r="F6" s="32">
        <f>F7+F29+F41+F59+F51+F72</f>
        <v>2483097.5</v>
      </c>
      <c r="G6" s="32">
        <f>G7+G29+G41+G59+G51+G72</f>
        <v>405047</v>
      </c>
      <c r="H6" s="33">
        <f>H7+H29+H41+H51+H59+H72</f>
        <v>197487.53860000003</v>
      </c>
      <c r="I6" s="33"/>
      <c r="J6" s="33"/>
      <c r="K6" s="33"/>
      <c r="L6" s="97"/>
      <c r="M6" s="97"/>
      <c r="N6" s="98"/>
    </row>
    <row r="7" spans="1:14" s="2" customFormat="1" ht="31.5" customHeight="1">
      <c r="A7" s="34" t="s">
        <v>18</v>
      </c>
      <c r="B7" s="35"/>
      <c r="C7" s="36"/>
      <c r="D7" s="27"/>
      <c r="E7" s="27"/>
      <c r="F7" s="27">
        <f>SUM(F8:F28)</f>
        <v>1158872.5</v>
      </c>
      <c r="G7" s="27">
        <f>SUM(G8:G28)</f>
        <v>176700</v>
      </c>
      <c r="H7" s="27">
        <f>SUM(H8:H27)</f>
        <v>94909</v>
      </c>
      <c r="I7" s="27"/>
      <c r="J7" s="27"/>
      <c r="K7" s="27"/>
      <c r="L7" s="27"/>
      <c r="M7" s="27"/>
      <c r="N7" s="99"/>
    </row>
    <row r="8" spans="1:14" ht="343.5" customHeight="1">
      <c r="A8" s="37">
        <v>1</v>
      </c>
      <c r="B8" s="38" t="s">
        <v>19</v>
      </c>
      <c r="C8" s="39" t="s">
        <v>20</v>
      </c>
      <c r="D8" s="40" t="s">
        <v>21</v>
      </c>
      <c r="E8" s="40" t="s">
        <v>22</v>
      </c>
      <c r="F8" s="40">
        <v>42000</v>
      </c>
      <c r="G8" s="40">
        <v>20000</v>
      </c>
      <c r="H8" s="40">
        <v>18820</v>
      </c>
      <c r="I8" s="38" t="s">
        <v>23</v>
      </c>
      <c r="J8" s="40"/>
      <c r="K8" s="38" t="s">
        <v>24</v>
      </c>
      <c r="L8" s="40" t="s">
        <v>25</v>
      </c>
      <c r="M8" s="40" t="s">
        <v>26</v>
      </c>
      <c r="N8" s="100" t="s">
        <v>27</v>
      </c>
    </row>
    <row r="9" spans="1:14" s="3" customFormat="1" ht="135" customHeight="1">
      <c r="A9" s="37">
        <v>2</v>
      </c>
      <c r="B9" s="41" t="s">
        <v>28</v>
      </c>
      <c r="C9" s="42" t="s">
        <v>29</v>
      </c>
      <c r="D9" s="43" t="s">
        <v>30</v>
      </c>
      <c r="E9" s="40" t="s">
        <v>22</v>
      </c>
      <c r="F9" s="40">
        <v>36500</v>
      </c>
      <c r="G9" s="40">
        <v>3000</v>
      </c>
      <c r="H9" s="44">
        <v>842</v>
      </c>
      <c r="I9" s="101" t="s">
        <v>31</v>
      </c>
      <c r="J9" s="101"/>
      <c r="K9" s="101" t="s">
        <v>32</v>
      </c>
      <c r="L9" s="67" t="s">
        <v>33</v>
      </c>
      <c r="M9" s="67" t="s">
        <v>26</v>
      </c>
      <c r="N9" s="102"/>
    </row>
    <row r="10" spans="1:14" s="4" customFormat="1" ht="99" customHeight="1">
      <c r="A10" s="37">
        <v>3</v>
      </c>
      <c r="B10" s="41" t="s">
        <v>34</v>
      </c>
      <c r="C10" s="39" t="s">
        <v>35</v>
      </c>
      <c r="D10" s="40" t="s">
        <v>36</v>
      </c>
      <c r="E10" s="40" t="s">
        <v>37</v>
      </c>
      <c r="F10" s="40">
        <v>45000</v>
      </c>
      <c r="G10" s="40">
        <v>8000</v>
      </c>
      <c r="H10" s="40">
        <v>0</v>
      </c>
      <c r="I10" s="38" t="s">
        <v>38</v>
      </c>
      <c r="J10" s="38"/>
      <c r="K10" s="103" t="s">
        <v>39</v>
      </c>
      <c r="L10" s="40" t="s">
        <v>25</v>
      </c>
      <c r="M10" s="40" t="s">
        <v>40</v>
      </c>
      <c r="N10" s="100" t="s">
        <v>41</v>
      </c>
    </row>
    <row r="11" spans="1:14" s="3" customFormat="1" ht="133.5" customHeight="1">
      <c r="A11" s="37">
        <v>4</v>
      </c>
      <c r="B11" s="41" t="s">
        <v>42</v>
      </c>
      <c r="C11" s="42" t="s">
        <v>43</v>
      </c>
      <c r="D11" s="40" t="s">
        <v>44</v>
      </c>
      <c r="E11" s="40" t="s">
        <v>22</v>
      </c>
      <c r="F11" s="40">
        <v>15827</v>
      </c>
      <c r="G11" s="40">
        <v>5000</v>
      </c>
      <c r="H11" s="40">
        <v>2545</v>
      </c>
      <c r="I11" s="38" t="s">
        <v>45</v>
      </c>
      <c r="J11" s="38"/>
      <c r="K11" s="38" t="s">
        <v>46</v>
      </c>
      <c r="L11" s="40" t="s">
        <v>25</v>
      </c>
      <c r="M11" s="40" t="s">
        <v>47</v>
      </c>
      <c r="N11" s="100" t="s">
        <v>41</v>
      </c>
    </row>
    <row r="12" spans="1:14" s="4" customFormat="1" ht="180.75" customHeight="1">
      <c r="A12" s="37">
        <v>5</v>
      </c>
      <c r="B12" s="45" t="s">
        <v>48</v>
      </c>
      <c r="C12" s="46" t="s">
        <v>49</v>
      </c>
      <c r="D12" s="43" t="s">
        <v>44</v>
      </c>
      <c r="E12" s="40" t="s">
        <v>22</v>
      </c>
      <c r="F12" s="40">
        <v>55000</v>
      </c>
      <c r="G12" s="40">
        <v>5000</v>
      </c>
      <c r="H12" s="44">
        <v>826</v>
      </c>
      <c r="I12" s="101" t="s">
        <v>50</v>
      </c>
      <c r="J12" s="101" t="s">
        <v>51</v>
      </c>
      <c r="K12" s="101" t="s">
        <v>52</v>
      </c>
      <c r="L12" s="67" t="s">
        <v>33</v>
      </c>
      <c r="M12" s="67" t="s">
        <v>53</v>
      </c>
      <c r="N12" s="100" t="s">
        <v>41</v>
      </c>
    </row>
    <row r="13" spans="1:14" s="4" customFormat="1" ht="84" customHeight="1">
      <c r="A13" s="37">
        <v>6</v>
      </c>
      <c r="B13" s="41" t="s">
        <v>54</v>
      </c>
      <c r="C13" s="46" t="s">
        <v>55</v>
      </c>
      <c r="D13" s="43" t="s">
        <v>36</v>
      </c>
      <c r="E13" s="40" t="s">
        <v>37</v>
      </c>
      <c r="F13" s="40">
        <v>20500</v>
      </c>
      <c r="G13" s="40">
        <v>7000</v>
      </c>
      <c r="H13" s="40">
        <v>520</v>
      </c>
      <c r="I13" s="38" t="s">
        <v>56</v>
      </c>
      <c r="J13" s="38" t="s">
        <v>57</v>
      </c>
      <c r="K13" s="38" t="s">
        <v>58</v>
      </c>
      <c r="L13" s="40" t="s">
        <v>25</v>
      </c>
      <c r="M13" s="40" t="s">
        <v>53</v>
      </c>
      <c r="N13" s="100" t="s">
        <v>41</v>
      </c>
    </row>
    <row r="14" spans="1:14" ht="363" customHeight="1">
      <c r="A14" s="37">
        <v>7</v>
      </c>
      <c r="B14" s="38" t="s">
        <v>59</v>
      </c>
      <c r="C14" s="47" t="s">
        <v>60</v>
      </c>
      <c r="D14" s="40" t="s">
        <v>44</v>
      </c>
      <c r="E14" s="40" t="s">
        <v>22</v>
      </c>
      <c r="F14" s="40">
        <v>316000</v>
      </c>
      <c r="G14" s="40">
        <v>13000</v>
      </c>
      <c r="H14" s="48">
        <v>8500</v>
      </c>
      <c r="I14" s="104" t="s">
        <v>61</v>
      </c>
      <c r="J14" s="105"/>
      <c r="K14" s="105" t="s">
        <v>62</v>
      </c>
      <c r="L14" s="40" t="s">
        <v>25</v>
      </c>
      <c r="M14" s="40" t="s">
        <v>63</v>
      </c>
      <c r="N14" s="100" t="s">
        <v>64</v>
      </c>
    </row>
    <row r="15" spans="1:14" s="4" customFormat="1" ht="72" customHeight="1">
      <c r="A15" s="37">
        <v>8</v>
      </c>
      <c r="B15" s="41" t="s">
        <v>65</v>
      </c>
      <c r="C15" s="46" t="s">
        <v>66</v>
      </c>
      <c r="D15" s="43" t="s">
        <v>21</v>
      </c>
      <c r="E15" s="40" t="s">
        <v>22</v>
      </c>
      <c r="F15" s="40">
        <v>20000</v>
      </c>
      <c r="G15" s="48">
        <v>2000</v>
      </c>
      <c r="H15" s="49">
        <v>1500</v>
      </c>
      <c r="I15" s="60" t="s">
        <v>67</v>
      </c>
      <c r="J15" s="60" t="s">
        <v>68</v>
      </c>
      <c r="K15" s="60" t="s">
        <v>69</v>
      </c>
      <c r="L15" s="40" t="s">
        <v>70</v>
      </c>
      <c r="M15" s="40" t="s">
        <v>63</v>
      </c>
      <c r="N15" s="106"/>
    </row>
    <row r="16" spans="1:14" s="4" customFormat="1" ht="105.75" customHeight="1">
      <c r="A16" s="37">
        <v>9</v>
      </c>
      <c r="B16" s="45" t="s">
        <v>71</v>
      </c>
      <c r="C16" s="46" t="s">
        <v>72</v>
      </c>
      <c r="D16" s="43" t="s">
        <v>21</v>
      </c>
      <c r="E16" s="40" t="s">
        <v>22</v>
      </c>
      <c r="F16" s="40">
        <v>19492</v>
      </c>
      <c r="G16" s="40">
        <v>8000</v>
      </c>
      <c r="H16" s="49">
        <v>4219</v>
      </c>
      <c r="I16" s="60" t="s">
        <v>73</v>
      </c>
      <c r="J16" s="60"/>
      <c r="K16" s="60" t="s">
        <v>32</v>
      </c>
      <c r="L16" s="40" t="s">
        <v>33</v>
      </c>
      <c r="M16" s="67" t="s">
        <v>74</v>
      </c>
      <c r="N16" s="100" t="s">
        <v>41</v>
      </c>
    </row>
    <row r="17" spans="1:14" s="4" customFormat="1" ht="120.75" customHeight="1">
      <c r="A17" s="37">
        <v>10</v>
      </c>
      <c r="B17" s="45" t="s">
        <v>75</v>
      </c>
      <c r="C17" s="46" t="s">
        <v>76</v>
      </c>
      <c r="D17" s="50" t="s">
        <v>77</v>
      </c>
      <c r="E17" s="40" t="s">
        <v>22</v>
      </c>
      <c r="F17" s="40">
        <v>33700</v>
      </c>
      <c r="G17" s="40">
        <v>5000</v>
      </c>
      <c r="H17" s="49">
        <v>153</v>
      </c>
      <c r="I17" s="60" t="s">
        <v>78</v>
      </c>
      <c r="J17" s="60"/>
      <c r="K17" s="60" t="s">
        <v>32</v>
      </c>
      <c r="L17" s="40" t="s">
        <v>33</v>
      </c>
      <c r="M17" s="40" t="s">
        <v>79</v>
      </c>
      <c r="N17" s="100" t="s">
        <v>41</v>
      </c>
    </row>
    <row r="18" spans="1:14" s="2" customFormat="1" ht="112.5" customHeight="1">
      <c r="A18" s="37">
        <v>11</v>
      </c>
      <c r="B18" s="51" t="s">
        <v>80</v>
      </c>
      <c r="C18" s="52" t="s">
        <v>81</v>
      </c>
      <c r="D18" s="53" t="s">
        <v>82</v>
      </c>
      <c r="E18" s="40" t="s">
        <v>37</v>
      </c>
      <c r="F18" s="53">
        <v>10200</v>
      </c>
      <c r="G18" s="53">
        <v>4000</v>
      </c>
      <c r="H18" s="54">
        <v>838</v>
      </c>
      <c r="I18" s="107" t="s">
        <v>83</v>
      </c>
      <c r="J18" s="107"/>
      <c r="K18" s="107" t="s">
        <v>32</v>
      </c>
      <c r="L18" s="53" t="s">
        <v>33</v>
      </c>
      <c r="M18" s="67" t="s">
        <v>84</v>
      </c>
      <c r="N18" s="108"/>
    </row>
    <row r="19" spans="1:14" s="4" customFormat="1" ht="129.75" customHeight="1">
      <c r="A19" s="37">
        <v>12</v>
      </c>
      <c r="B19" s="55" t="s">
        <v>85</v>
      </c>
      <c r="C19" s="39" t="s">
        <v>86</v>
      </c>
      <c r="D19" s="40" t="s">
        <v>36</v>
      </c>
      <c r="E19" s="40" t="s">
        <v>37</v>
      </c>
      <c r="F19" s="40">
        <v>7200</v>
      </c>
      <c r="G19" s="40">
        <v>5200</v>
      </c>
      <c r="H19" s="49">
        <v>7860</v>
      </c>
      <c r="I19" s="60" t="s">
        <v>87</v>
      </c>
      <c r="J19" s="107"/>
      <c r="K19" s="107" t="s">
        <v>32</v>
      </c>
      <c r="L19" s="40" t="s">
        <v>33</v>
      </c>
      <c r="M19" s="109" t="s">
        <v>88</v>
      </c>
      <c r="N19" s="100" t="s">
        <v>41</v>
      </c>
    </row>
    <row r="20" spans="1:14" s="4" customFormat="1" ht="145.5" customHeight="1">
      <c r="A20" s="37">
        <v>13</v>
      </c>
      <c r="B20" s="45" t="s">
        <v>89</v>
      </c>
      <c r="C20" s="42" t="s">
        <v>90</v>
      </c>
      <c r="D20" s="40" t="s">
        <v>21</v>
      </c>
      <c r="E20" s="40" t="s">
        <v>22</v>
      </c>
      <c r="F20" s="40">
        <v>73172</v>
      </c>
      <c r="G20" s="40">
        <v>25000</v>
      </c>
      <c r="H20" s="40">
        <v>16019</v>
      </c>
      <c r="I20" s="110" t="s">
        <v>91</v>
      </c>
      <c r="J20" s="38"/>
      <c r="K20" s="38" t="s">
        <v>92</v>
      </c>
      <c r="L20" s="40" t="s">
        <v>25</v>
      </c>
      <c r="M20" s="40" t="s">
        <v>74</v>
      </c>
      <c r="N20" s="100" t="s">
        <v>27</v>
      </c>
    </row>
    <row r="21" spans="1:14" s="4" customFormat="1" ht="112.5" customHeight="1">
      <c r="A21" s="37">
        <v>14</v>
      </c>
      <c r="B21" s="38" t="s">
        <v>93</v>
      </c>
      <c r="C21" s="39" t="s">
        <v>94</v>
      </c>
      <c r="D21" s="40" t="s">
        <v>82</v>
      </c>
      <c r="E21" s="40" t="s">
        <v>37</v>
      </c>
      <c r="F21" s="40">
        <v>57222.5</v>
      </c>
      <c r="G21" s="40">
        <v>10000</v>
      </c>
      <c r="H21" s="40">
        <v>7100</v>
      </c>
      <c r="I21" s="110" t="s">
        <v>95</v>
      </c>
      <c r="J21" s="38"/>
      <c r="K21" s="38" t="s">
        <v>24</v>
      </c>
      <c r="L21" s="40" t="s">
        <v>25</v>
      </c>
      <c r="M21" s="40" t="s">
        <v>74</v>
      </c>
      <c r="N21" s="100" t="s">
        <v>27</v>
      </c>
    </row>
    <row r="22" spans="1:14" s="1" customFormat="1" ht="408" customHeight="1">
      <c r="A22" s="37">
        <v>15</v>
      </c>
      <c r="B22" s="38" t="s">
        <v>96</v>
      </c>
      <c r="C22" s="56" t="s">
        <v>97</v>
      </c>
      <c r="D22" s="40" t="s">
        <v>98</v>
      </c>
      <c r="E22" s="40" t="s">
        <v>99</v>
      </c>
      <c r="F22" s="40">
        <v>163700</v>
      </c>
      <c r="G22" s="40">
        <v>24000</v>
      </c>
      <c r="H22" s="57">
        <v>18000</v>
      </c>
      <c r="I22" s="104" t="s">
        <v>100</v>
      </c>
      <c r="J22" s="105"/>
      <c r="K22" s="105" t="s">
        <v>62</v>
      </c>
      <c r="L22" s="67" t="s">
        <v>25</v>
      </c>
      <c r="M22" s="67" t="s">
        <v>74</v>
      </c>
      <c r="N22" s="100" t="s">
        <v>64</v>
      </c>
    </row>
    <row r="23" spans="1:14" s="1" customFormat="1" ht="81" customHeight="1">
      <c r="A23" s="37">
        <v>16</v>
      </c>
      <c r="B23" s="38" t="s">
        <v>101</v>
      </c>
      <c r="C23" s="39" t="s">
        <v>102</v>
      </c>
      <c r="D23" s="40" t="s">
        <v>103</v>
      </c>
      <c r="E23" s="40" t="s">
        <v>22</v>
      </c>
      <c r="F23" s="40">
        <v>7863</v>
      </c>
      <c r="G23" s="40">
        <v>5000</v>
      </c>
      <c r="H23" s="40"/>
      <c r="I23" s="40"/>
      <c r="J23" s="40"/>
      <c r="K23" s="40"/>
      <c r="L23" s="40" t="s">
        <v>104</v>
      </c>
      <c r="M23" s="40" t="s">
        <v>74</v>
      </c>
      <c r="N23" s="106"/>
    </row>
    <row r="24" spans="1:14" s="5" customFormat="1" ht="118.5" customHeight="1">
      <c r="A24" s="37">
        <v>17</v>
      </c>
      <c r="B24" s="55" t="s">
        <v>105</v>
      </c>
      <c r="C24" s="39" t="s">
        <v>106</v>
      </c>
      <c r="D24" s="40" t="s">
        <v>36</v>
      </c>
      <c r="E24" s="40" t="s">
        <v>37</v>
      </c>
      <c r="F24" s="58">
        <v>86215</v>
      </c>
      <c r="G24" s="40">
        <v>10000</v>
      </c>
      <c r="H24" s="48">
        <v>2000</v>
      </c>
      <c r="I24" s="105" t="s">
        <v>107</v>
      </c>
      <c r="J24" s="105"/>
      <c r="K24" s="105" t="s">
        <v>108</v>
      </c>
      <c r="L24" s="40" t="s">
        <v>25</v>
      </c>
      <c r="M24" s="40" t="s">
        <v>74</v>
      </c>
      <c r="N24" s="106"/>
    </row>
    <row r="25" spans="1:14" s="2" customFormat="1" ht="99.75" customHeight="1">
      <c r="A25" s="37">
        <v>18</v>
      </c>
      <c r="B25" s="38" t="s">
        <v>109</v>
      </c>
      <c r="C25" s="38" t="s">
        <v>110</v>
      </c>
      <c r="D25" s="40" t="s">
        <v>36</v>
      </c>
      <c r="E25" s="40" t="s">
        <v>37</v>
      </c>
      <c r="F25" s="40">
        <v>81481</v>
      </c>
      <c r="G25" s="40">
        <v>10000</v>
      </c>
      <c r="H25" s="57">
        <v>1500</v>
      </c>
      <c r="I25" s="105" t="s">
        <v>111</v>
      </c>
      <c r="J25" s="105"/>
      <c r="K25" s="105" t="s">
        <v>112</v>
      </c>
      <c r="L25" s="67" t="s">
        <v>25</v>
      </c>
      <c r="M25" s="67" t="s">
        <v>74</v>
      </c>
      <c r="N25" s="78"/>
    </row>
    <row r="26" spans="1:14" ht="76.5" customHeight="1">
      <c r="A26" s="37">
        <v>19</v>
      </c>
      <c r="B26" s="38" t="s">
        <v>113</v>
      </c>
      <c r="C26" s="39" t="s">
        <v>114</v>
      </c>
      <c r="D26" s="40" t="s">
        <v>21</v>
      </c>
      <c r="E26" s="59" t="s">
        <v>22</v>
      </c>
      <c r="F26" s="40">
        <v>4800</v>
      </c>
      <c r="G26" s="40">
        <v>4000</v>
      </c>
      <c r="H26" s="57">
        <v>2348</v>
      </c>
      <c r="I26" s="111" t="s">
        <v>115</v>
      </c>
      <c r="J26" s="111"/>
      <c r="K26" s="111" t="s">
        <v>116</v>
      </c>
      <c r="L26" s="67" t="s">
        <v>25</v>
      </c>
      <c r="M26" s="67" t="s">
        <v>117</v>
      </c>
      <c r="N26" s="106"/>
    </row>
    <row r="27" spans="1:14" s="4" customFormat="1" ht="90" customHeight="1">
      <c r="A27" s="37">
        <v>20</v>
      </c>
      <c r="B27" s="41" t="s">
        <v>118</v>
      </c>
      <c r="C27" s="42" t="s">
        <v>119</v>
      </c>
      <c r="D27" s="40" t="s">
        <v>120</v>
      </c>
      <c r="E27" s="40" t="s">
        <v>22</v>
      </c>
      <c r="F27" s="40">
        <v>30000</v>
      </c>
      <c r="G27" s="48">
        <v>2000</v>
      </c>
      <c r="H27" s="60">
        <v>1319</v>
      </c>
      <c r="I27" s="60" t="s">
        <v>121</v>
      </c>
      <c r="J27" s="60" t="s">
        <v>122</v>
      </c>
      <c r="K27" s="60" t="s">
        <v>32</v>
      </c>
      <c r="L27" s="40" t="s">
        <v>33</v>
      </c>
      <c r="M27" s="40" t="s">
        <v>123</v>
      </c>
      <c r="N27" s="100" t="s">
        <v>41</v>
      </c>
    </row>
    <row r="28" spans="1:14" s="4" customFormat="1" ht="360.75" customHeight="1">
      <c r="A28" s="37">
        <v>21</v>
      </c>
      <c r="B28" s="38" t="s">
        <v>124</v>
      </c>
      <c r="C28" s="38" t="s">
        <v>125</v>
      </c>
      <c r="D28" s="61" t="s">
        <v>36</v>
      </c>
      <c r="E28" s="40" t="s">
        <v>37</v>
      </c>
      <c r="F28" s="40">
        <v>33000</v>
      </c>
      <c r="G28" s="48">
        <v>1500</v>
      </c>
      <c r="H28" s="48">
        <v>0</v>
      </c>
      <c r="I28" s="112" t="s">
        <v>126</v>
      </c>
      <c r="J28" s="112" t="s">
        <v>127</v>
      </c>
      <c r="K28" s="112" t="s">
        <v>128</v>
      </c>
      <c r="L28" s="48" t="s">
        <v>25</v>
      </c>
      <c r="M28" s="40" t="s">
        <v>40</v>
      </c>
      <c r="N28" s="100" t="s">
        <v>129</v>
      </c>
    </row>
    <row r="29" spans="1:14" s="2" customFormat="1" ht="30.75" customHeight="1">
      <c r="A29" s="34" t="s">
        <v>130</v>
      </c>
      <c r="B29" s="35"/>
      <c r="C29" s="36"/>
      <c r="D29" s="27"/>
      <c r="E29" s="27"/>
      <c r="F29" s="27">
        <f>SUM(F30:F40)</f>
        <v>148936</v>
      </c>
      <c r="G29" s="27">
        <f aca="true" t="shared" si="0" ref="F29:H29">SUM(G30:G40)</f>
        <v>48138</v>
      </c>
      <c r="H29" s="27">
        <f t="shared" si="0"/>
        <v>43657.573599999996</v>
      </c>
      <c r="I29" s="27"/>
      <c r="J29" s="27"/>
      <c r="K29" s="27"/>
      <c r="L29" s="27"/>
      <c r="M29" s="27"/>
      <c r="N29" s="113"/>
    </row>
    <row r="30" spans="1:14" ht="117.75" customHeight="1">
      <c r="A30" s="62">
        <v>22</v>
      </c>
      <c r="B30" s="38" t="s">
        <v>131</v>
      </c>
      <c r="C30" s="63" t="s">
        <v>132</v>
      </c>
      <c r="D30" s="64" t="s">
        <v>21</v>
      </c>
      <c r="E30" s="40" t="s">
        <v>22</v>
      </c>
      <c r="F30" s="65">
        <v>13921</v>
      </c>
      <c r="G30" s="65">
        <v>9900</v>
      </c>
      <c r="H30" s="66">
        <v>6393.79</v>
      </c>
      <c r="I30" s="114" t="s">
        <v>133</v>
      </c>
      <c r="J30" s="114" t="s">
        <v>134</v>
      </c>
      <c r="K30" s="115" t="s">
        <v>135</v>
      </c>
      <c r="L30" s="40" t="s">
        <v>136</v>
      </c>
      <c r="M30" s="40" t="s">
        <v>40</v>
      </c>
      <c r="N30" s="100" t="s">
        <v>41</v>
      </c>
    </row>
    <row r="31" spans="1:14" s="6" customFormat="1" ht="231" customHeight="1">
      <c r="A31" s="62">
        <v>23</v>
      </c>
      <c r="B31" s="38" t="s">
        <v>137</v>
      </c>
      <c r="C31" s="39" t="s">
        <v>138</v>
      </c>
      <c r="D31" s="40" t="s">
        <v>82</v>
      </c>
      <c r="E31" s="40" t="s">
        <v>37</v>
      </c>
      <c r="F31" s="40">
        <v>26129</v>
      </c>
      <c r="G31" s="40">
        <v>5000</v>
      </c>
      <c r="H31" s="67">
        <v>0</v>
      </c>
      <c r="I31" s="101" t="s">
        <v>139</v>
      </c>
      <c r="J31" s="101" t="s">
        <v>140</v>
      </c>
      <c r="K31" s="101" t="s">
        <v>141</v>
      </c>
      <c r="L31" s="67" t="s">
        <v>142</v>
      </c>
      <c r="M31" s="40" t="s">
        <v>40</v>
      </c>
      <c r="N31" s="100" t="s">
        <v>41</v>
      </c>
    </row>
    <row r="32" spans="1:14" ht="66" customHeight="1">
      <c r="A32" s="62">
        <v>24</v>
      </c>
      <c r="B32" s="38" t="s">
        <v>143</v>
      </c>
      <c r="C32" s="39" t="s">
        <v>144</v>
      </c>
      <c r="D32" s="40" t="s">
        <v>36</v>
      </c>
      <c r="E32" s="40" t="s">
        <v>37</v>
      </c>
      <c r="F32" s="40">
        <v>2300</v>
      </c>
      <c r="G32" s="40">
        <v>1000</v>
      </c>
      <c r="H32" s="49">
        <v>0</v>
      </c>
      <c r="I32" s="116" t="s">
        <v>145</v>
      </c>
      <c r="J32" s="116" t="s">
        <v>146</v>
      </c>
      <c r="K32" s="116" t="s">
        <v>147</v>
      </c>
      <c r="L32" s="40" t="s">
        <v>148</v>
      </c>
      <c r="M32" s="40" t="s">
        <v>149</v>
      </c>
      <c r="N32" s="106"/>
    </row>
    <row r="33" spans="1:14" ht="75" customHeight="1">
      <c r="A33" s="62">
        <v>25</v>
      </c>
      <c r="B33" s="38" t="s">
        <v>150</v>
      </c>
      <c r="C33" s="39" t="s">
        <v>151</v>
      </c>
      <c r="D33" s="40" t="s">
        <v>152</v>
      </c>
      <c r="E33" s="40" t="s">
        <v>37</v>
      </c>
      <c r="F33" s="40">
        <v>6121</v>
      </c>
      <c r="G33" s="40">
        <v>3500</v>
      </c>
      <c r="H33" s="68">
        <v>0</v>
      </c>
      <c r="I33" s="117" t="s">
        <v>153</v>
      </c>
      <c r="J33" s="117"/>
      <c r="K33" s="117" t="s">
        <v>154</v>
      </c>
      <c r="L33" s="40" t="s">
        <v>155</v>
      </c>
      <c r="M33" s="118" t="s">
        <v>156</v>
      </c>
      <c r="N33" s="106"/>
    </row>
    <row r="34" spans="1:14" ht="81.75" customHeight="1">
      <c r="A34" s="62">
        <v>26</v>
      </c>
      <c r="B34" s="38" t="s">
        <v>157</v>
      </c>
      <c r="C34" s="39" t="s">
        <v>158</v>
      </c>
      <c r="D34" s="40" t="s">
        <v>21</v>
      </c>
      <c r="E34" s="40" t="s">
        <v>22</v>
      </c>
      <c r="F34" s="40">
        <v>12702</v>
      </c>
      <c r="G34" s="40">
        <v>8602</v>
      </c>
      <c r="H34" s="68">
        <v>800</v>
      </c>
      <c r="I34" s="117" t="s">
        <v>159</v>
      </c>
      <c r="J34" s="117" t="s">
        <v>160</v>
      </c>
      <c r="K34" s="117" t="s">
        <v>161</v>
      </c>
      <c r="L34" s="40" t="s">
        <v>155</v>
      </c>
      <c r="M34" s="40" t="s">
        <v>162</v>
      </c>
      <c r="N34" s="100" t="s">
        <v>41</v>
      </c>
    </row>
    <row r="35" spans="1:14" ht="75.75" customHeight="1">
      <c r="A35" s="62">
        <v>27</v>
      </c>
      <c r="B35" s="38" t="s">
        <v>163</v>
      </c>
      <c r="C35" s="39" t="s">
        <v>164</v>
      </c>
      <c r="D35" s="40" t="s">
        <v>44</v>
      </c>
      <c r="E35" s="40" t="s">
        <v>22</v>
      </c>
      <c r="F35" s="40">
        <v>5724</v>
      </c>
      <c r="G35" s="40">
        <v>4536</v>
      </c>
      <c r="H35" s="69">
        <v>1600</v>
      </c>
      <c r="I35" s="119" t="s">
        <v>165</v>
      </c>
      <c r="J35" s="119" t="s">
        <v>166</v>
      </c>
      <c r="K35" s="119" t="s">
        <v>167</v>
      </c>
      <c r="L35" s="67" t="s">
        <v>168</v>
      </c>
      <c r="M35" s="67" t="s">
        <v>169</v>
      </c>
      <c r="N35" s="106"/>
    </row>
    <row r="36" spans="1:14" s="7" customFormat="1" ht="99" customHeight="1">
      <c r="A36" s="62">
        <v>28</v>
      </c>
      <c r="B36" s="70" t="s">
        <v>170</v>
      </c>
      <c r="C36" s="46" t="s">
        <v>171</v>
      </c>
      <c r="D36" s="43" t="s">
        <v>152</v>
      </c>
      <c r="E36" s="40" t="s">
        <v>37</v>
      </c>
      <c r="F36" s="71">
        <v>1800</v>
      </c>
      <c r="G36" s="71">
        <v>1800</v>
      </c>
      <c r="H36" s="72">
        <v>0</v>
      </c>
      <c r="I36" s="120" t="s">
        <v>172</v>
      </c>
      <c r="J36" s="120" t="s">
        <v>173</v>
      </c>
      <c r="K36" s="120" t="s">
        <v>174</v>
      </c>
      <c r="L36" s="43" t="s">
        <v>142</v>
      </c>
      <c r="M36" s="67" t="s">
        <v>169</v>
      </c>
      <c r="N36" s="102"/>
    </row>
    <row r="37" spans="1:14" ht="109.5" customHeight="1">
      <c r="A37" s="62">
        <v>29</v>
      </c>
      <c r="B37" s="38" t="s">
        <v>175</v>
      </c>
      <c r="C37" s="39" t="s">
        <v>176</v>
      </c>
      <c r="D37" s="40" t="s">
        <v>36</v>
      </c>
      <c r="E37" s="40" t="s">
        <v>37</v>
      </c>
      <c r="F37" s="40">
        <v>5000</v>
      </c>
      <c r="G37" s="40">
        <v>3500</v>
      </c>
      <c r="H37" s="44">
        <v>0</v>
      </c>
      <c r="I37" s="101" t="s">
        <v>177</v>
      </c>
      <c r="J37" s="101" t="s">
        <v>178</v>
      </c>
      <c r="K37" s="101" t="s">
        <v>179</v>
      </c>
      <c r="L37" s="67" t="s">
        <v>148</v>
      </c>
      <c r="M37" s="40" t="s">
        <v>180</v>
      </c>
      <c r="N37" s="106"/>
    </row>
    <row r="38" spans="1:14" s="1" customFormat="1" ht="408.75" customHeight="1">
      <c r="A38" s="62">
        <v>30</v>
      </c>
      <c r="B38" s="38" t="s">
        <v>181</v>
      </c>
      <c r="C38" s="39" t="s">
        <v>182</v>
      </c>
      <c r="D38" s="40" t="s">
        <v>183</v>
      </c>
      <c r="E38" s="40" t="s">
        <v>22</v>
      </c>
      <c r="F38" s="40">
        <v>61954</v>
      </c>
      <c r="G38" s="40">
        <v>5000</v>
      </c>
      <c r="H38" s="73">
        <v>34266.52</v>
      </c>
      <c r="I38" s="39" t="s">
        <v>184</v>
      </c>
      <c r="J38" s="39" t="s">
        <v>185</v>
      </c>
      <c r="K38" s="121" t="s">
        <v>186</v>
      </c>
      <c r="L38" s="40" t="s">
        <v>187</v>
      </c>
      <c r="M38" s="40" t="s">
        <v>74</v>
      </c>
      <c r="N38" s="106"/>
    </row>
    <row r="39" spans="1:14" s="2" customFormat="1" ht="246.75" customHeight="1">
      <c r="A39" s="62">
        <v>31</v>
      </c>
      <c r="B39" s="38" t="s">
        <v>188</v>
      </c>
      <c r="C39" s="39" t="s">
        <v>189</v>
      </c>
      <c r="D39" s="40">
        <v>2023</v>
      </c>
      <c r="E39" s="40" t="s">
        <v>37</v>
      </c>
      <c r="F39" s="40">
        <v>2300</v>
      </c>
      <c r="G39" s="40">
        <v>2300</v>
      </c>
      <c r="H39" s="67">
        <v>597.2636</v>
      </c>
      <c r="I39" s="39" t="s">
        <v>190</v>
      </c>
      <c r="J39" s="39"/>
      <c r="K39" s="39" t="s">
        <v>191</v>
      </c>
      <c r="L39" s="67" t="s">
        <v>192</v>
      </c>
      <c r="M39" s="40" t="s">
        <v>193</v>
      </c>
      <c r="N39" s="99"/>
    </row>
    <row r="40" spans="1:14" s="1" customFormat="1" ht="87" customHeight="1">
      <c r="A40" s="62">
        <v>32</v>
      </c>
      <c r="B40" s="38" t="s">
        <v>194</v>
      </c>
      <c r="C40" s="39" t="s">
        <v>195</v>
      </c>
      <c r="D40" s="40" t="s">
        <v>120</v>
      </c>
      <c r="E40" s="40" t="s">
        <v>22</v>
      </c>
      <c r="F40" s="40">
        <v>10985</v>
      </c>
      <c r="G40" s="40">
        <v>3000</v>
      </c>
      <c r="H40" s="44">
        <v>0</v>
      </c>
      <c r="I40" s="101" t="s">
        <v>196</v>
      </c>
      <c r="J40" s="101" t="s">
        <v>197</v>
      </c>
      <c r="K40" s="101" t="s">
        <v>198</v>
      </c>
      <c r="L40" s="67" t="s">
        <v>168</v>
      </c>
      <c r="M40" s="67" t="s">
        <v>199</v>
      </c>
      <c r="N40" s="106"/>
    </row>
    <row r="41" spans="1:14" s="2" customFormat="1" ht="37.5" customHeight="1">
      <c r="A41" s="74" t="s">
        <v>200</v>
      </c>
      <c r="B41" s="35"/>
      <c r="C41" s="36"/>
      <c r="D41" s="27"/>
      <c r="E41" s="27"/>
      <c r="F41" s="27">
        <f>SUM(F42:F50)</f>
        <v>127710</v>
      </c>
      <c r="G41" s="27">
        <f>SUM(G42:G50)</f>
        <v>57500</v>
      </c>
      <c r="H41" s="27">
        <f>SUM(H42:H45)</f>
        <v>14820</v>
      </c>
      <c r="I41" s="27"/>
      <c r="J41" s="27"/>
      <c r="K41" s="27"/>
      <c r="L41" s="122"/>
      <c r="M41" s="27"/>
      <c r="N41" s="99"/>
    </row>
    <row r="42" spans="1:14" ht="75" customHeight="1">
      <c r="A42" s="59">
        <v>33</v>
      </c>
      <c r="B42" s="38" t="s">
        <v>201</v>
      </c>
      <c r="C42" s="39" t="s">
        <v>202</v>
      </c>
      <c r="D42" s="40" t="s">
        <v>44</v>
      </c>
      <c r="E42" s="40" t="s">
        <v>22</v>
      </c>
      <c r="F42" s="40">
        <v>18000</v>
      </c>
      <c r="G42" s="40">
        <v>7000</v>
      </c>
      <c r="H42" s="40">
        <v>950</v>
      </c>
      <c r="I42" s="38" t="s">
        <v>203</v>
      </c>
      <c r="J42" s="38"/>
      <c r="K42" s="38" t="s">
        <v>204</v>
      </c>
      <c r="L42" s="40" t="s">
        <v>205</v>
      </c>
      <c r="M42" s="40" t="s">
        <v>40</v>
      </c>
      <c r="N42" s="106"/>
    </row>
    <row r="43" spans="1:14" ht="67.5" customHeight="1">
      <c r="A43" s="59">
        <v>34</v>
      </c>
      <c r="B43" s="38" t="s">
        <v>206</v>
      </c>
      <c r="C43" s="39" t="s">
        <v>207</v>
      </c>
      <c r="D43" s="40" t="s">
        <v>120</v>
      </c>
      <c r="E43" s="40" t="s">
        <v>22</v>
      </c>
      <c r="F43" s="40">
        <v>13000</v>
      </c>
      <c r="G43" s="40">
        <v>2000</v>
      </c>
      <c r="H43" s="40">
        <v>976</v>
      </c>
      <c r="I43" s="38" t="s">
        <v>208</v>
      </c>
      <c r="J43" s="38" t="s">
        <v>209</v>
      </c>
      <c r="K43" s="38" t="s">
        <v>210</v>
      </c>
      <c r="L43" s="40" t="s">
        <v>205</v>
      </c>
      <c r="M43" s="40" t="s">
        <v>40</v>
      </c>
      <c r="N43" s="106"/>
    </row>
    <row r="44" spans="1:14" ht="90.75" customHeight="1">
      <c r="A44" s="59">
        <v>35</v>
      </c>
      <c r="B44" s="38" t="s">
        <v>211</v>
      </c>
      <c r="C44" s="39" t="s">
        <v>212</v>
      </c>
      <c r="D44" s="40" t="s">
        <v>36</v>
      </c>
      <c r="E44" s="40" t="s">
        <v>37</v>
      </c>
      <c r="F44" s="40">
        <v>16000</v>
      </c>
      <c r="G44" s="40">
        <v>15000</v>
      </c>
      <c r="H44" s="40">
        <v>12000</v>
      </c>
      <c r="I44" s="38" t="s">
        <v>213</v>
      </c>
      <c r="J44" s="38"/>
      <c r="K44" s="38" t="s">
        <v>214</v>
      </c>
      <c r="L44" s="40" t="s">
        <v>205</v>
      </c>
      <c r="M44" s="40" t="s">
        <v>215</v>
      </c>
      <c r="N44" s="100" t="s">
        <v>41</v>
      </c>
    </row>
    <row r="45" spans="1:14" ht="117" customHeight="1">
      <c r="A45" s="59">
        <v>36</v>
      </c>
      <c r="B45" s="38" t="s">
        <v>216</v>
      </c>
      <c r="C45" s="39" t="s">
        <v>217</v>
      </c>
      <c r="D45" s="40" t="s">
        <v>103</v>
      </c>
      <c r="E45" s="40" t="s">
        <v>22</v>
      </c>
      <c r="F45" s="40">
        <v>17000</v>
      </c>
      <c r="G45" s="40">
        <v>6000</v>
      </c>
      <c r="H45" s="40">
        <v>894</v>
      </c>
      <c r="I45" s="38" t="s">
        <v>218</v>
      </c>
      <c r="J45" s="38" t="s">
        <v>219</v>
      </c>
      <c r="K45" s="38" t="s">
        <v>220</v>
      </c>
      <c r="L45" s="40" t="s">
        <v>148</v>
      </c>
      <c r="M45" s="40" t="s">
        <v>180</v>
      </c>
      <c r="N45" s="106"/>
    </row>
    <row r="46" spans="1:14" ht="75.75" customHeight="1">
      <c r="A46" s="59">
        <v>37</v>
      </c>
      <c r="B46" s="38" t="s">
        <v>221</v>
      </c>
      <c r="C46" s="38" t="s">
        <v>222</v>
      </c>
      <c r="D46" s="40" t="s">
        <v>36</v>
      </c>
      <c r="E46" s="40" t="s">
        <v>37</v>
      </c>
      <c r="F46" s="40">
        <v>15000</v>
      </c>
      <c r="G46" s="40">
        <v>2500</v>
      </c>
      <c r="H46" s="53">
        <v>0</v>
      </c>
      <c r="I46" s="51" t="s">
        <v>223</v>
      </c>
      <c r="J46" s="51" t="s">
        <v>224</v>
      </c>
      <c r="K46" s="51" t="s">
        <v>225</v>
      </c>
      <c r="L46" s="40" t="s">
        <v>226</v>
      </c>
      <c r="M46" s="40" t="s">
        <v>40</v>
      </c>
      <c r="N46" s="40" t="s">
        <v>129</v>
      </c>
    </row>
    <row r="47" spans="1:14" ht="75.75" customHeight="1">
      <c r="A47" s="59">
        <v>38</v>
      </c>
      <c r="B47" s="38" t="s">
        <v>227</v>
      </c>
      <c r="C47" s="75" t="s">
        <v>228</v>
      </c>
      <c r="D47" s="67" t="s">
        <v>36</v>
      </c>
      <c r="E47" s="67" t="s">
        <v>37</v>
      </c>
      <c r="F47" s="67">
        <v>10000</v>
      </c>
      <c r="G47" s="40">
        <v>5000</v>
      </c>
      <c r="H47" s="53">
        <v>500</v>
      </c>
      <c r="I47" s="51" t="s">
        <v>229</v>
      </c>
      <c r="J47" s="51"/>
      <c r="K47" s="51" t="s">
        <v>230</v>
      </c>
      <c r="L47" s="123" t="s">
        <v>205</v>
      </c>
      <c r="M47" s="123" t="s">
        <v>231</v>
      </c>
      <c r="N47" s="100"/>
    </row>
    <row r="48" spans="1:14" ht="76.5" customHeight="1">
      <c r="A48" s="59">
        <v>39</v>
      </c>
      <c r="B48" s="76" t="s">
        <v>232</v>
      </c>
      <c r="C48" s="77" t="s">
        <v>233</v>
      </c>
      <c r="D48" s="59" t="s">
        <v>82</v>
      </c>
      <c r="E48" s="59" t="s">
        <v>37</v>
      </c>
      <c r="F48" s="78">
        <v>15660</v>
      </c>
      <c r="G48" s="40">
        <v>8000</v>
      </c>
      <c r="H48" s="53">
        <v>0</v>
      </c>
      <c r="I48" s="51" t="s">
        <v>234</v>
      </c>
      <c r="J48" s="51"/>
      <c r="K48" s="51" t="s">
        <v>235</v>
      </c>
      <c r="L48" s="123" t="s">
        <v>236</v>
      </c>
      <c r="M48" s="123" t="s">
        <v>180</v>
      </c>
      <c r="N48" s="100"/>
    </row>
    <row r="49" spans="1:14" ht="135.75" customHeight="1">
      <c r="A49" s="59">
        <v>40</v>
      </c>
      <c r="B49" s="76" t="s">
        <v>237</v>
      </c>
      <c r="C49" s="77" t="s">
        <v>238</v>
      </c>
      <c r="D49" s="59" t="s">
        <v>82</v>
      </c>
      <c r="E49" s="59" t="s">
        <v>37</v>
      </c>
      <c r="F49" s="78">
        <v>13050</v>
      </c>
      <c r="G49" s="40">
        <v>7000</v>
      </c>
      <c r="H49" s="53">
        <v>0</v>
      </c>
      <c r="I49" s="51" t="s">
        <v>239</v>
      </c>
      <c r="J49" s="51"/>
      <c r="K49" s="51" t="s">
        <v>240</v>
      </c>
      <c r="L49" s="123" t="s">
        <v>241</v>
      </c>
      <c r="M49" s="123" t="s">
        <v>47</v>
      </c>
      <c r="N49" s="100" t="s">
        <v>41</v>
      </c>
    </row>
    <row r="50" spans="1:14" ht="84" customHeight="1">
      <c r="A50" s="59">
        <v>41</v>
      </c>
      <c r="B50" s="79" t="s">
        <v>242</v>
      </c>
      <c r="C50" s="77" t="s">
        <v>243</v>
      </c>
      <c r="D50" s="59" t="s">
        <v>36</v>
      </c>
      <c r="E50" s="59" t="s">
        <v>37</v>
      </c>
      <c r="F50" s="78">
        <v>10000</v>
      </c>
      <c r="G50" s="40">
        <v>5000</v>
      </c>
      <c r="H50" s="53">
        <v>0</v>
      </c>
      <c r="I50" s="51" t="s">
        <v>244</v>
      </c>
      <c r="J50" s="51" t="s">
        <v>245</v>
      </c>
      <c r="K50" s="51" t="s">
        <v>246</v>
      </c>
      <c r="L50" s="123" t="s">
        <v>247</v>
      </c>
      <c r="M50" s="123" t="s">
        <v>248</v>
      </c>
      <c r="N50" s="100" t="s">
        <v>41</v>
      </c>
    </row>
    <row r="51" spans="1:14" s="2" customFormat="1" ht="30.75" customHeight="1">
      <c r="A51" s="80" t="s">
        <v>249</v>
      </c>
      <c r="B51" s="81"/>
      <c r="C51" s="82"/>
      <c r="D51" s="83"/>
      <c r="E51" s="83"/>
      <c r="F51" s="83">
        <f>SUM(F52:F58)</f>
        <v>324193</v>
      </c>
      <c r="G51" s="83">
        <f>SUM(G52:G58)</f>
        <v>27500</v>
      </c>
      <c r="H51" s="83">
        <f aca="true" t="shared" si="1" ref="F51:H51">SUM(H52:H58)</f>
        <v>10253.765</v>
      </c>
      <c r="I51" s="83"/>
      <c r="J51" s="83"/>
      <c r="K51" s="83"/>
      <c r="L51" s="83"/>
      <c r="M51" s="83"/>
      <c r="N51" s="124"/>
    </row>
    <row r="52" spans="1:14" s="8" customFormat="1" ht="198.75" customHeight="1">
      <c r="A52" s="84">
        <v>42</v>
      </c>
      <c r="B52" s="55" t="s">
        <v>250</v>
      </c>
      <c r="C52" s="85" t="s">
        <v>251</v>
      </c>
      <c r="D52" s="84" t="s">
        <v>36</v>
      </c>
      <c r="E52" s="84" t="s">
        <v>37</v>
      </c>
      <c r="F52" s="84">
        <v>6000</v>
      </c>
      <c r="G52" s="84">
        <v>6000</v>
      </c>
      <c r="H52" s="84">
        <v>415.875</v>
      </c>
      <c r="I52" s="55" t="s">
        <v>252</v>
      </c>
      <c r="J52" s="125" t="s">
        <v>253</v>
      </c>
      <c r="K52" s="125" t="s">
        <v>254</v>
      </c>
      <c r="L52" s="84" t="s">
        <v>104</v>
      </c>
      <c r="M52" s="88" t="s">
        <v>255</v>
      </c>
      <c r="N52" s="84"/>
    </row>
    <row r="53" spans="1:14" s="1" customFormat="1" ht="99.75" customHeight="1">
      <c r="A53" s="84">
        <v>43</v>
      </c>
      <c r="B53" s="86" t="s">
        <v>256</v>
      </c>
      <c r="C53" s="87" t="s">
        <v>257</v>
      </c>
      <c r="D53" s="88" t="s">
        <v>152</v>
      </c>
      <c r="E53" s="88" t="s">
        <v>37</v>
      </c>
      <c r="F53" s="88">
        <v>2000</v>
      </c>
      <c r="G53" s="88">
        <v>2000</v>
      </c>
      <c r="H53" s="89">
        <v>958.11</v>
      </c>
      <c r="I53" s="86" t="s">
        <v>258</v>
      </c>
      <c r="J53" s="86"/>
      <c r="K53" s="86" t="s">
        <v>259</v>
      </c>
      <c r="L53" s="92" t="s">
        <v>260</v>
      </c>
      <c r="M53" s="67" t="s">
        <v>255</v>
      </c>
      <c r="N53" s="106"/>
    </row>
    <row r="54" spans="1:14" s="2" customFormat="1" ht="189" customHeight="1">
      <c r="A54" s="84">
        <v>44</v>
      </c>
      <c r="B54" s="86" t="s">
        <v>261</v>
      </c>
      <c r="C54" s="87" t="s">
        <v>262</v>
      </c>
      <c r="D54" s="88" t="s">
        <v>120</v>
      </c>
      <c r="E54" s="88" t="s">
        <v>22</v>
      </c>
      <c r="F54" s="88">
        <v>23700</v>
      </c>
      <c r="G54" s="88">
        <v>5000</v>
      </c>
      <c r="H54" s="89">
        <v>3103.78</v>
      </c>
      <c r="I54" s="86" t="s">
        <v>263</v>
      </c>
      <c r="J54" s="86"/>
      <c r="K54" s="86" t="s">
        <v>264</v>
      </c>
      <c r="L54" s="92" t="s">
        <v>260</v>
      </c>
      <c r="M54" s="67" t="s">
        <v>255</v>
      </c>
      <c r="N54" s="99"/>
    </row>
    <row r="55" spans="1:14" s="1" customFormat="1" ht="87.75" customHeight="1">
      <c r="A55" s="84">
        <v>45</v>
      </c>
      <c r="B55" s="90" t="s">
        <v>265</v>
      </c>
      <c r="C55" s="91" t="s">
        <v>266</v>
      </c>
      <c r="D55" s="92" t="s">
        <v>36</v>
      </c>
      <c r="E55" s="92" t="s">
        <v>37</v>
      </c>
      <c r="F55" s="92">
        <v>4200</v>
      </c>
      <c r="G55" s="92">
        <v>3000</v>
      </c>
      <c r="H55" s="92">
        <v>0</v>
      </c>
      <c r="I55" s="86" t="s">
        <v>267</v>
      </c>
      <c r="J55" s="86"/>
      <c r="K55" s="86" t="s">
        <v>268</v>
      </c>
      <c r="L55" s="92" t="s">
        <v>260</v>
      </c>
      <c r="M55" s="126" t="s">
        <v>169</v>
      </c>
      <c r="N55" s="127"/>
    </row>
    <row r="56" spans="1:14" s="1" customFormat="1" ht="336" customHeight="1">
      <c r="A56" s="84">
        <v>46</v>
      </c>
      <c r="B56" s="86" t="s">
        <v>269</v>
      </c>
      <c r="C56" s="87" t="s">
        <v>270</v>
      </c>
      <c r="D56" s="88" t="s">
        <v>271</v>
      </c>
      <c r="E56" s="88" t="s">
        <v>22</v>
      </c>
      <c r="F56" s="88">
        <v>269293</v>
      </c>
      <c r="G56" s="88">
        <v>5000</v>
      </c>
      <c r="H56" s="89">
        <v>4790</v>
      </c>
      <c r="I56" s="128" t="s">
        <v>272</v>
      </c>
      <c r="J56" s="128" t="s">
        <v>273</v>
      </c>
      <c r="K56" s="128" t="s">
        <v>274</v>
      </c>
      <c r="L56" s="92" t="s">
        <v>260</v>
      </c>
      <c r="M56" s="67" t="s">
        <v>169</v>
      </c>
      <c r="N56" s="106"/>
    </row>
    <row r="57" spans="1:14" s="2" customFormat="1" ht="72.75" customHeight="1">
      <c r="A57" s="84">
        <v>47</v>
      </c>
      <c r="B57" s="86" t="s">
        <v>275</v>
      </c>
      <c r="C57" s="87" t="s">
        <v>276</v>
      </c>
      <c r="D57" s="88" t="s">
        <v>120</v>
      </c>
      <c r="E57" s="88" t="s">
        <v>22</v>
      </c>
      <c r="F57" s="88">
        <v>16000</v>
      </c>
      <c r="G57" s="88">
        <v>5000</v>
      </c>
      <c r="H57" s="89">
        <v>986</v>
      </c>
      <c r="I57" s="86" t="s">
        <v>277</v>
      </c>
      <c r="J57" s="86"/>
      <c r="K57" s="86" t="s">
        <v>278</v>
      </c>
      <c r="L57" s="92" t="s">
        <v>260</v>
      </c>
      <c r="M57" s="67" t="s">
        <v>169</v>
      </c>
      <c r="N57" s="78"/>
    </row>
    <row r="58" spans="1:14" s="2" customFormat="1" ht="213" customHeight="1">
      <c r="A58" s="84">
        <v>48</v>
      </c>
      <c r="B58" s="86" t="s">
        <v>279</v>
      </c>
      <c r="C58" s="87" t="s">
        <v>280</v>
      </c>
      <c r="D58" s="88" t="s">
        <v>36</v>
      </c>
      <c r="E58" s="88" t="s">
        <v>37</v>
      </c>
      <c r="F58" s="88">
        <v>3000</v>
      </c>
      <c r="G58" s="88">
        <v>1500</v>
      </c>
      <c r="H58" s="89">
        <v>0</v>
      </c>
      <c r="I58" s="86" t="s">
        <v>281</v>
      </c>
      <c r="J58" s="86" t="s">
        <v>282</v>
      </c>
      <c r="K58" s="86" t="s">
        <v>283</v>
      </c>
      <c r="L58" s="92" t="s">
        <v>260</v>
      </c>
      <c r="M58" s="67" t="s">
        <v>169</v>
      </c>
      <c r="N58" s="99"/>
    </row>
    <row r="59" spans="1:14" s="2" customFormat="1" ht="30" customHeight="1">
      <c r="A59" s="34" t="s">
        <v>284</v>
      </c>
      <c r="B59" s="35"/>
      <c r="C59" s="36"/>
      <c r="D59" s="27"/>
      <c r="E59" s="27"/>
      <c r="F59" s="27">
        <f>SUM(F60:F71)</f>
        <v>282186</v>
      </c>
      <c r="G59" s="27">
        <f>SUM(G60:G71)</f>
        <v>66209</v>
      </c>
      <c r="H59" s="27">
        <f>SUM(H60:H71)</f>
        <v>24129.2</v>
      </c>
      <c r="I59" s="27"/>
      <c r="J59" s="27"/>
      <c r="K59" s="27"/>
      <c r="L59" s="27"/>
      <c r="M59" s="27"/>
      <c r="N59" s="99"/>
    </row>
    <row r="60" spans="1:14" ht="138" customHeight="1">
      <c r="A60" s="59">
        <v>49</v>
      </c>
      <c r="B60" s="38" t="s">
        <v>285</v>
      </c>
      <c r="C60" s="39" t="s">
        <v>286</v>
      </c>
      <c r="D60" s="40" t="s">
        <v>36</v>
      </c>
      <c r="E60" s="40" t="s">
        <v>37</v>
      </c>
      <c r="F60" s="40">
        <v>11000</v>
      </c>
      <c r="G60" s="40">
        <v>3000</v>
      </c>
      <c r="H60" s="67"/>
      <c r="I60" s="67" t="s">
        <v>287</v>
      </c>
      <c r="J60" s="119" t="s">
        <v>288</v>
      </c>
      <c r="K60" s="119" t="s">
        <v>289</v>
      </c>
      <c r="L60" s="67" t="s">
        <v>290</v>
      </c>
      <c r="M60" s="40" t="s">
        <v>74</v>
      </c>
      <c r="N60" s="106"/>
    </row>
    <row r="61" spans="1:14" ht="153" customHeight="1">
      <c r="A61" s="59">
        <v>50</v>
      </c>
      <c r="B61" s="38" t="s">
        <v>291</v>
      </c>
      <c r="C61" s="39" t="s">
        <v>292</v>
      </c>
      <c r="D61" s="40" t="s">
        <v>293</v>
      </c>
      <c r="E61" s="40" t="s">
        <v>99</v>
      </c>
      <c r="F61" s="40">
        <v>4709</v>
      </c>
      <c r="G61" s="40">
        <v>4709</v>
      </c>
      <c r="H61" s="93">
        <v>817</v>
      </c>
      <c r="I61" s="129" t="s">
        <v>294</v>
      </c>
      <c r="J61" s="129" t="s">
        <v>295</v>
      </c>
      <c r="K61" s="129" t="s">
        <v>296</v>
      </c>
      <c r="L61" s="40" t="s">
        <v>297</v>
      </c>
      <c r="M61" s="67" t="s">
        <v>47</v>
      </c>
      <c r="N61" s="106"/>
    </row>
    <row r="62" spans="1:14" s="9" customFormat="1" ht="165" customHeight="1">
      <c r="A62" s="59">
        <v>51</v>
      </c>
      <c r="B62" s="70" t="s">
        <v>298</v>
      </c>
      <c r="C62" s="46" t="s">
        <v>299</v>
      </c>
      <c r="D62" s="43" t="s">
        <v>36</v>
      </c>
      <c r="E62" s="40" t="s">
        <v>22</v>
      </c>
      <c r="F62" s="43">
        <v>3099</v>
      </c>
      <c r="G62" s="43">
        <v>2000</v>
      </c>
      <c r="H62" s="43">
        <v>1800</v>
      </c>
      <c r="I62" s="130" t="s">
        <v>300</v>
      </c>
      <c r="J62" s="131"/>
      <c r="K62" s="130" t="s">
        <v>301</v>
      </c>
      <c r="L62" s="43" t="s">
        <v>302</v>
      </c>
      <c r="M62" s="43" t="s">
        <v>180</v>
      </c>
      <c r="N62" s="106"/>
    </row>
    <row r="63" spans="1:14" s="1" customFormat="1" ht="120" customHeight="1">
      <c r="A63" s="59">
        <v>52</v>
      </c>
      <c r="B63" s="38" t="s">
        <v>303</v>
      </c>
      <c r="C63" s="39" t="s">
        <v>304</v>
      </c>
      <c r="D63" s="40" t="s">
        <v>21</v>
      </c>
      <c r="E63" s="40" t="s">
        <v>22</v>
      </c>
      <c r="F63" s="40">
        <v>8000</v>
      </c>
      <c r="G63" s="40">
        <v>4000</v>
      </c>
      <c r="H63" s="49">
        <v>2000</v>
      </c>
      <c r="I63" s="60" t="s">
        <v>305</v>
      </c>
      <c r="J63" s="60"/>
      <c r="K63" s="60" t="s">
        <v>306</v>
      </c>
      <c r="L63" s="40" t="s">
        <v>307</v>
      </c>
      <c r="M63" s="40" t="s">
        <v>149</v>
      </c>
      <c r="N63" s="100" t="s">
        <v>41</v>
      </c>
    </row>
    <row r="64" spans="1:14" ht="108" customHeight="1">
      <c r="A64" s="59">
        <v>53</v>
      </c>
      <c r="B64" s="38" t="s">
        <v>308</v>
      </c>
      <c r="C64" s="39" t="s">
        <v>309</v>
      </c>
      <c r="D64" s="40" t="s">
        <v>36</v>
      </c>
      <c r="E64" s="40" t="s">
        <v>37</v>
      </c>
      <c r="F64" s="40">
        <v>14400</v>
      </c>
      <c r="G64" s="40">
        <v>7000</v>
      </c>
      <c r="H64" s="49">
        <v>2913</v>
      </c>
      <c r="I64" s="60" t="s">
        <v>310</v>
      </c>
      <c r="J64" s="60" t="s">
        <v>311</v>
      </c>
      <c r="K64" s="60" t="s">
        <v>312</v>
      </c>
      <c r="L64" s="40" t="s">
        <v>307</v>
      </c>
      <c r="M64" s="40" t="s">
        <v>149</v>
      </c>
      <c r="N64" s="106"/>
    </row>
    <row r="65" spans="1:14" ht="69.75" customHeight="1">
      <c r="A65" s="59">
        <v>54</v>
      </c>
      <c r="B65" s="38" t="s">
        <v>313</v>
      </c>
      <c r="C65" s="39" t="s">
        <v>314</v>
      </c>
      <c r="D65" s="67" t="s">
        <v>44</v>
      </c>
      <c r="E65" s="40" t="s">
        <v>22</v>
      </c>
      <c r="F65" s="40">
        <v>10000</v>
      </c>
      <c r="G65" s="40">
        <v>6000</v>
      </c>
      <c r="H65" s="53">
        <v>2690</v>
      </c>
      <c r="I65" s="51" t="s">
        <v>315</v>
      </c>
      <c r="J65" s="51"/>
      <c r="K65" s="51" t="s">
        <v>316</v>
      </c>
      <c r="L65" s="133" t="s">
        <v>148</v>
      </c>
      <c r="M65" s="40" t="s">
        <v>317</v>
      </c>
      <c r="N65" s="106"/>
    </row>
    <row r="66" spans="1:14" s="1" customFormat="1" ht="90" customHeight="1">
      <c r="A66" s="59">
        <v>55</v>
      </c>
      <c r="B66" s="70" t="s">
        <v>318</v>
      </c>
      <c r="C66" s="132" t="s">
        <v>319</v>
      </c>
      <c r="D66" s="37" t="s">
        <v>103</v>
      </c>
      <c r="E66" s="133" t="s">
        <v>22</v>
      </c>
      <c r="F66" s="134">
        <v>62700</v>
      </c>
      <c r="G66" s="134">
        <v>5000</v>
      </c>
      <c r="H66" s="135">
        <v>4896</v>
      </c>
      <c r="I66" s="143" t="s">
        <v>320</v>
      </c>
      <c r="J66" s="143"/>
      <c r="K66" s="143" t="s">
        <v>321</v>
      </c>
      <c r="L66" s="144" t="s">
        <v>168</v>
      </c>
      <c r="M66" s="144" t="s">
        <v>169</v>
      </c>
      <c r="N66" s="106"/>
    </row>
    <row r="67" spans="1:14" ht="81" customHeight="1">
      <c r="A67" s="59">
        <v>56</v>
      </c>
      <c r="B67" s="136" t="s">
        <v>322</v>
      </c>
      <c r="C67" s="137" t="s">
        <v>323</v>
      </c>
      <c r="D67" s="62" t="s">
        <v>120</v>
      </c>
      <c r="E67" s="133" t="s">
        <v>22</v>
      </c>
      <c r="F67" s="133">
        <v>80000</v>
      </c>
      <c r="G67" s="133">
        <v>20000</v>
      </c>
      <c r="H67" s="133">
        <v>4360</v>
      </c>
      <c r="I67" s="136" t="s">
        <v>324</v>
      </c>
      <c r="J67" s="136" t="s">
        <v>325</v>
      </c>
      <c r="K67" s="136" t="s">
        <v>326</v>
      </c>
      <c r="L67" s="133" t="s">
        <v>148</v>
      </c>
      <c r="M67" s="133" t="s">
        <v>180</v>
      </c>
      <c r="N67" s="106"/>
    </row>
    <row r="68" spans="1:14" s="2" customFormat="1" ht="84" customHeight="1">
      <c r="A68" s="59">
        <v>57</v>
      </c>
      <c r="B68" s="38" t="s">
        <v>327</v>
      </c>
      <c r="C68" s="39" t="s">
        <v>328</v>
      </c>
      <c r="D68" s="67" t="s">
        <v>120</v>
      </c>
      <c r="E68" s="40" t="s">
        <v>22</v>
      </c>
      <c r="F68" s="40">
        <v>37076</v>
      </c>
      <c r="G68" s="40">
        <v>2000</v>
      </c>
      <c r="H68" s="40">
        <v>1100</v>
      </c>
      <c r="I68" s="38" t="s">
        <v>329</v>
      </c>
      <c r="J68" s="38"/>
      <c r="K68" s="38" t="s">
        <v>330</v>
      </c>
      <c r="L68" s="40" t="s">
        <v>148</v>
      </c>
      <c r="M68" s="40" t="s">
        <v>180</v>
      </c>
      <c r="N68" s="99"/>
    </row>
    <row r="69" spans="1:14" s="10" customFormat="1" ht="117.75" customHeight="1">
      <c r="A69" s="59">
        <v>58</v>
      </c>
      <c r="B69" s="138" t="s">
        <v>331</v>
      </c>
      <c r="C69" s="63" t="s">
        <v>332</v>
      </c>
      <c r="D69" s="64" t="s">
        <v>36</v>
      </c>
      <c r="E69" s="64" t="s">
        <v>37</v>
      </c>
      <c r="F69" s="64">
        <v>5000</v>
      </c>
      <c r="G69" s="64">
        <v>5000</v>
      </c>
      <c r="H69" s="139">
        <v>3000</v>
      </c>
      <c r="I69" s="145" t="s">
        <v>333</v>
      </c>
      <c r="J69" s="139"/>
      <c r="K69" s="139" t="s">
        <v>334</v>
      </c>
      <c r="L69" s="40" t="s">
        <v>335</v>
      </c>
      <c r="M69" s="64" t="s">
        <v>336</v>
      </c>
      <c r="N69" s="126" t="s">
        <v>41</v>
      </c>
    </row>
    <row r="70" spans="1:14" s="11" customFormat="1" ht="376.5" customHeight="1">
      <c r="A70" s="59">
        <v>59</v>
      </c>
      <c r="B70" s="38" t="s">
        <v>337</v>
      </c>
      <c r="C70" s="39" t="s">
        <v>338</v>
      </c>
      <c r="D70" s="40" t="s">
        <v>103</v>
      </c>
      <c r="E70" s="40" t="s">
        <v>22</v>
      </c>
      <c r="F70" s="40">
        <v>37619</v>
      </c>
      <c r="G70" s="40">
        <v>5000</v>
      </c>
      <c r="H70" s="73">
        <v>453.2</v>
      </c>
      <c r="I70" s="105" t="s">
        <v>339</v>
      </c>
      <c r="J70" s="105"/>
      <c r="K70" s="105" t="s">
        <v>340</v>
      </c>
      <c r="L70" s="40" t="s">
        <v>335</v>
      </c>
      <c r="M70" s="40" t="s">
        <v>336</v>
      </c>
      <c r="N70" s="40"/>
    </row>
    <row r="71" spans="1:14" s="11" customFormat="1" ht="103.5" customHeight="1">
      <c r="A71" s="59">
        <v>60</v>
      </c>
      <c r="B71" s="38" t="s">
        <v>341</v>
      </c>
      <c r="C71" s="39" t="s">
        <v>342</v>
      </c>
      <c r="D71" s="40" t="s">
        <v>21</v>
      </c>
      <c r="E71" s="40" t="s">
        <v>22</v>
      </c>
      <c r="F71" s="40">
        <v>8583</v>
      </c>
      <c r="G71" s="40">
        <v>2500</v>
      </c>
      <c r="H71" s="73">
        <v>100</v>
      </c>
      <c r="I71" s="105" t="s">
        <v>343</v>
      </c>
      <c r="J71" s="105" t="s">
        <v>344</v>
      </c>
      <c r="K71" s="105" t="s">
        <v>345</v>
      </c>
      <c r="L71" s="40" t="s">
        <v>335</v>
      </c>
      <c r="M71" s="40" t="s">
        <v>346</v>
      </c>
      <c r="N71" s="40"/>
    </row>
    <row r="72" spans="1:14" s="12" customFormat="1" ht="27" customHeight="1">
      <c r="A72" s="34" t="s">
        <v>347</v>
      </c>
      <c r="B72" s="35"/>
      <c r="C72" s="36"/>
      <c r="D72" s="27"/>
      <c r="E72" s="27"/>
      <c r="F72" s="27">
        <f>SUM(F73:F79)</f>
        <v>441200</v>
      </c>
      <c r="G72" s="27">
        <f>SUM(G73:G79)</f>
        <v>29000</v>
      </c>
      <c r="H72" s="27">
        <f>SUM(H73:H79)</f>
        <v>9718</v>
      </c>
      <c r="I72" s="27"/>
      <c r="J72" s="27"/>
      <c r="K72" s="27"/>
      <c r="L72" s="27"/>
      <c r="M72" s="27"/>
      <c r="N72" s="99"/>
    </row>
    <row r="73" spans="1:14" s="10" customFormat="1" ht="79.5" customHeight="1">
      <c r="A73" s="59">
        <v>61</v>
      </c>
      <c r="B73" s="38" t="s">
        <v>348</v>
      </c>
      <c r="C73" s="39" t="s">
        <v>349</v>
      </c>
      <c r="D73" s="40" t="s">
        <v>77</v>
      </c>
      <c r="E73" s="40" t="s">
        <v>22</v>
      </c>
      <c r="F73" s="40">
        <v>20000</v>
      </c>
      <c r="G73" s="40">
        <v>5000</v>
      </c>
      <c r="H73" s="49">
        <v>760</v>
      </c>
      <c r="I73" s="39" t="s">
        <v>350</v>
      </c>
      <c r="J73" s="39" t="s">
        <v>351</v>
      </c>
      <c r="K73" s="39" t="s">
        <v>352</v>
      </c>
      <c r="L73" s="40" t="s">
        <v>353</v>
      </c>
      <c r="M73" s="40" t="s">
        <v>354</v>
      </c>
      <c r="N73" s="106"/>
    </row>
    <row r="74" spans="1:14" ht="91.5" customHeight="1">
      <c r="A74" s="59">
        <v>62</v>
      </c>
      <c r="B74" s="38" t="s">
        <v>355</v>
      </c>
      <c r="C74" s="39" t="s">
        <v>356</v>
      </c>
      <c r="D74" s="40" t="s">
        <v>271</v>
      </c>
      <c r="E74" s="40" t="s">
        <v>22</v>
      </c>
      <c r="F74" s="40">
        <v>30000</v>
      </c>
      <c r="G74" s="40">
        <v>3000</v>
      </c>
      <c r="H74" s="68">
        <v>2137</v>
      </c>
      <c r="I74" s="117" t="s">
        <v>357</v>
      </c>
      <c r="J74" s="117"/>
      <c r="K74" s="117" t="s">
        <v>358</v>
      </c>
      <c r="L74" s="40" t="s">
        <v>297</v>
      </c>
      <c r="M74" s="40" t="s">
        <v>47</v>
      </c>
      <c r="N74" s="106"/>
    </row>
    <row r="75" spans="1:14" s="1" customFormat="1" ht="85.5" customHeight="1">
      <c r="A75" s="59">
        <v>63</v>
      </c>
      <c r="B75" s="38" t="s">
        <v>359</v>
      </c>
      <c r="C75" s="39" t="s">
        <v>360</v>
      </c>
      <c r="D75" s="40" t="s">
        <v>82</v>
      </c>
      <c r="E75" s="40" t="s">
        <v>37</v>
      </c>
      <c r="F75" s="40">
        <v>12000</v>
      </c>
      <c r="G75" s="40">
        <v>3000</v>
      </c>
      <c r="H75" s="67">
        <v>0</v>
      </c>
      <c r="I75" s="67" t="s">
        <v>361</v>
      </c>
      <c r="J75" s="67"/>
      <c r="K75" s="67" t="s">
        <v>24</v>
      </c>
      <c r="L75" s="67" t="s">
        <v>362</v>
      </c>
      <c r="M75" s="67" t="s">
        <v>363</v>
      </c>
      <c r="N75" s="100" t="s">
        <v>41</v>
      </c>
    </row>
    <row r="76" spans="1:14" s="10" customFormat="1" ht="138.75" customHeight="1">
      <c r="A76" s="59">
        <v>64</v>
      </c>
      <c r="B76" s="38" t="s">
        <v>364</v>
      </c>
      <c r="C76" s="39" t="s">
        <v>365</v>
      </c>
      <c r="D76" s="40" t="s">
        <v>366</v>
      </c>
      <c r="E76" s="40" t="s">
        <v>22</v>
      </c>
      <c r="F76" s="40">
        <v>300000</v>
      </c>
      <c r="G76" s="40">
        <v>10000</v>
      </c>
      <c r="H76" s="49">
        <v>3471</v>
      </c>
      <c r="I76" s="117" t="s">
        <v>367</v>
      </c>
      <c r="J76" s="117" t="s">
        <v>368</v>
      </c>
      <c r="K76" s="117" t="s">
        <v>369</v>
      </c>
      <c r="L76" s="40" t="s">
        <v>353</v>
      </c>
      <c r="M76" s="40" t="s">
        <v>370</v>
      </c>
      <c r="N76" s="100" t="s">
        <v>41</v>
      </c>
    </row>
    <row r="77" spans="1:14" s="10" customFormat="1" ht="81" customHeight="1">
      <c r="A77" s="59">
        <v>65</v>
      </c>
      <c r="B77" s="38" t="s">
        <v>371</v>
      </c>
      <c r="C77" s="39" t="s">
        <v>372</v>
      </c>
      <c r="D77" s="40" t="s">
        <v>373</v>
      </c>
      <c r="E77" s="40" t="s">
        <v>22</v>
      </c>
      <c r="F77" s="40">
        <v>50000</v>
      </c>
      <c r="G77" s="40">
        <v>3000</v>
      </c>
      <c r="H77" s="49">
        <v>1350</v>
      </c>
      <c r="I77" s="60" t="s">
        <v>374</v>
      </c>
      <c r="J77" s="60" t="s">
        <v>375</v>
      </c>
      <c r="K77" s="60" t="s">
        <v>376</v>
      </c>
      <c r="L77" s="40" t="s">
        <v>353</v>
      </c>
      <c r="M77" s="40" t="s">
        <v>336</v>
      </c>
      <c r="N77" s="100" t="s">
        <v>41</v>
      </c>
    </row>
    <row r="78" spans="1:14" s="10" customFormat="1" ht="81.75" customHeight="1">
      <c r="A78" s="59">
        <v>66</v>
      </c>
      <c r="B78" s="140" t="s">
        <v>377</v>
      </c>
      <c r="C78" s="140" t="s">
        <v>378</v>
      </c>
      <c r="D78" s="141" t="s">
        <v>82</v>
      </c>
      <c r="E78" s="141" t="s">
        <v>37</v>
      </c>
      <c r="F78" s="142">
        <v>12700</v>
      </c>
      <c r="G78" s="48">
        <v>3000</v>
      </c>
      <c r="H78" s="40">
        <v>2000</v>
      </c>
      <c r="I78" s="38" t="s">
        <v>379</v>
      </c>
      <c r="J78" s="38" t="s">
        <v>380</v>
      </c>
      <c r="K78" s="38" t="s">
        <v>381</v>
      </c>
      <c r="L78" s="48" t="s">
        <v>382</v>
      </c>
      <c r="M78" s="48" t="s">
        <v>123</v>
      </c>
      <c r="N78" s="100"/>
    </row>
    <row r="79" spans="1:14" s="10" customFormat="1" ht="96.75" customHeight="1">
      <c r="A79" s="59">
        <v>67</v>
      </c>
      <c r="B79" s="38" t="s">
        <v>383</v>
      </c>
      <c r="C79" s="75" t="s">
        <v>384</v>
      </c>
      <c r="D79" s="67" t="s">
        <v>385</v>
      </c>
      <c r="E79" s="67" t="s">
        <v>386</v>
      </c>
      <c r="F79" s="67">
        <v>16500</v>
      </c>
      <c r="G79" s="48">
        <v>2000</v>
      </c>
      <c r="H79" s="40">
        <v>0</v>
      </c>
      <c r="I79" s="38" t="s">
        <v>387</v>
      </c>
      <c r="J79" s="38" t="s">
        <v>388</v>
      </c>
      <c r="K79" s="38" t="s">
        <v>389</v>
      </c>
      <c r="L79" s="40" t="s">
        <v>390</v>
      </c>
      <c r="M79" s="48" t="s">
        <v>391</v>
      </c>
      <c r="N79" s="100" t="s">
        <v>41</v>
      </c>
    </row>
  </sheetData>
  <sheetProtection/>
  <autoFilter ref="A4:N79"/>
  <mergeCells count="23">
    <mergeCell ref="A2:M2"/>
    <mergeCell ref="L3:N3"/>
    <mergeCell ref="A6:B6"/>
    <mergeCell ref="A7:C7"/>
    <mergeCell ref="A29:C29"/>
    <mergeCell ref="A41:C41"/>
    <mergeCell ref="A51:C51"/>
    <mergeCell ref="A59:C59"/>
    <mergeCell ref="A72:C72"/>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7" r:id="rId1" tooltip="http://www.ruyuan.gov.cn/zwgk/ldzc/xrd/content/post_229742.html" display="简连英"/>
    <hyperlink ref="M18" r:id="rId2" tooltip="http://www.ruyuan.gov.cn/zwgk/ldzc/xrd/content/post_229754.html" display="吴巧英"/>
    <hyperlink ref="M32" r:id="rId3" tooltip="http://www.ruyuan.gov.cn/zwgk/ldzc/xzx/content/post_229751.html" display="肖俊青"/>
    <hyperlink ref="M65" r:id="rId4" tooltip="http://www.ruyuan.gov.cn/zwgk/ldzc/xzf/content/post_1740967.html" display="高瑞坤"/>
  </hyperlinks>
  <printOptions horizontalCentered="1"/>
  <pageMargins left="1.1805555555555556" right="1.1805555555555556" top="1.45625" bottom="1.3777777777777778" header="0.3145833333333333" footer="0.5902777777777778"/>
  <pageSetup fitToHeight="0" fitToWidth="1" horizontalDpi="600" verticalDpi="600" orientation="landscape" paperSize="9" scale="44"/>
  <headerFooter scaleWithDoc="0" alignWithMargins="0">
    <oddFooter>&amp;C第 &amp;P 页，共 &amp;N 页</oddFooter>
  </headerFooter>
  <rowBreaks count="6" manualBreakCount="6">
    <brk id="36" max="13" man="1"/>
    <brk id="44" max="13" man="1"/>
    <brk id="57" max="13" man="1"/>
    <brk id="62" max="255" man="1"/>
    <brk id="62" max="255" man="1"/>
    <brk id="70"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田大刀</cp:lastModifiedBy>
  <cp:lastPrinted>2017-10-28T23:50:39Z</cp:lastPrinted>
  <dcterms:created xsi:type="dcterms:W3CDTF">2012-06-07T17:30:27Z</dcterms:created>
  <dcterms:modified xsi:type="dcterms:W3CDTF">2023-11-21T02:05:04Z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EF6A613DFFB6476EA3006C008C9DFA05_13</vt:lpwstr>
  </property>
</Properties>
</file>